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595" activeTab="0"/>
  </bookViews>
  <sheets>
    <sheet name="P.Fissa" sheetId="1" r:id="rId1"/>
    <sheet name="P.Variab." sheetId="2" r:id="rId2"/>
    <sheet name="Utilizzo P. Variabile" sheetId="3" r:id="rId3"/>
  </sheets>
  <definedNames>
    <definedName name="_xlnm.Print_Area" localSheetId="1">'P.Variab.'!$A$1:$G$54</definedName>
  </definedNames>
  <calcPr fullCalcOnLoad="1"/>
</workbook>
</file>

<file path=xl/comments1.xml><?xml version="1.0" encoding="utf-8"?>
<comments xmlns="http://schemas.openxmlformats.org/spreadsheetml/2006/main">
  <authors>
    <author>Deidda</author>
  </authors>
  <commentList>
    <comment ref="F7" authorId="0">
      <text>
        <r>
          <rPr>
            <b/>
            <sz val="8"/>
            <rFont val="Tahoma"/>
            <family val="0"/>
          </rPr>
          <t xml:space="preserve">
Art. 31 
Disciplina delle “risorse decentrate”
1. Le risorse finanziarie destinate alla incentivazione delle politiche di sviluppo delle risorse umane e della produttività (di seguito citate come: risorse decentrate) vengono determinate annualmente dagli enti, con effetto dal 31.12.2003 ed a valere per l’anno 2004, secondo le modalità definite dal presente articolo. 
2. Le risorse aventi carattere di certezza, stabilità e  continuità determinate nell’anno 2003 secondo la previgente disciplina contrattuale, e con le integrazioni previste dall’art. 32, commi 1 e 2, vengono definite in un unico importo che resta confermato, con le stesse caratteristiche, anche per gli anni successivi. Le risorse del presente comma sono rappresentate da quelle derivanti dalla applicazione delle seguenti disposizioni: art. 14, comma 4; art. 15, comma 1, lett. a, b, c, f, g, h, i, j, l, comma 5 per gli effetti derivati dall’incremento delle dotazioni organiche, del CCNL dell’1.4.1999; art. 4, commi 1 e 2, del CCNL 5.10.2001. L’importo è suscettibile di incremento ad opera di specifiche disposizioni dei contratti collettivi nazionali di lavoro nonché per effetto di ulteriori applicazioni della disciplina dell’art. 15, comma 5, del CCNL dell’1.4.1999, limitatamente agli effetti derivanti dall’incremento delle dotazioni organiche. 
</t>
        </r>
        <r>
          <rPr>
            <sz val="8"/>
            <rFont val="Tahoma"/>
            <family val="0"/>
          </rPr>
          <t xml:space="preserve">
</t>
        </r>
      </text>
    </comment>
    <comment ref="C9" authorId="0">
      <text>
        <r>
          <rPr>
            <sz val="8"/>
            <rFont val="Tahoma"/>
            <family val="2"/>
          </rPr>
          <t xml:space="preserve">4.  A decorrere dal 31.12.1999, le risorse destinate nel medesimo anno al pagamento dei compensi per prestazioni di lavoro straordinario sono ridotte nella misura del 3 % ed  il limite massimo annuo individuale per le medesime prestazioni è rideterminato in 180 ore. I risparmi derivanti dall’applicazione del presente comma, confluiscono nelle risorse di cui all’art.15 con prioritaria destinazione al finanziamento del nuovo sistema di classificazione del personale.
</t>
        </r>
      </text>
    </comment>
    <comment ref="C12" authorId="0">
      <text>
        <r>
          <rPr>
            <sz val="8"/>
            <rFont val="Tahoma"/>
            <family val="2"/>
          </rPr>
          <t>a) gli importi dei fondi di cui all’art. 31, comma 2, lettere b), c), d) ed e) del CCNL 6.7.1995, e successive modificazioni ed integrazioni, previsti per l’anno 1998 e costituiti in base alla predetta disciplina contrattuale, comprensivi anche delle eventuali economie previste dall’art. 1, comma 57 e seguenti della l. 662/96, nonché la quota parte delle risorse di cui alla lettera a) dello stesso art. 31, comma 2, già destinate al personale delle ex qualifiche VII ed VIII che risulti incaricato delle funzioni dell’area delle posizioni organizzative calcolata in proporzione al numero dei dipendenti interessati;</t>
        </r>
        <r>
          <rPr>
            <b/>
            <sz val="8"/>
            <rFont val="Tahoma"/>
            <family val="2"/>
          </rPr>
          <t xml:space="preserve">
</t>
        </r>
      </text>
    </comment>
    <comment ref="C14" authorId="0">
      <text>
        <r>
          <rPr>
            <sz val="8"/>
            <rFont val="Tahoma"/>
            <family val="2"/>
          </rPr>
          <t xml:space="preserve">b) le eventuali risorse aggiuntive destinate nell’anno 1998 al trattamento economico accessorio ai sensi dell’art. 32 del CCNL del 6.7.1995 e dell’art. 3 del CCNL del 16.7.1996, nel rispetto delle effettive disponibilità di bilancio dei singoli enti;
</t>
        </r>
      </text>
    </comment>
    <comment ref="C16" authorId="0">
      <text>
        <r>
          <rPr>
            <sz val="8"/>
            <rFont val="Tahoma"/>
            <family val="2"/>
          </rPr>
          <t>c) gli eventuali risparmi di gestione destinati al trattamento accessorio nell’anno 1998 secondo la disciplina dell’art. 32 del CCNL. del 6.7.1995  e dell’art. 3 del CCNL. del 16.7.1996 , qualora dal consuntivo dell’anno precedente a quello di utilizzazione non risulti un incremento delle spese del personale dipendente, salvo quello derivante dalla applicazione del CCNL ;</t>
        </r>
      </text>
    </comment>
    <comment ref="C18" authorId="0">
      <text>
        <r>
          <rPr>
            <b/>
            <sz val="8"/>
            <rFont val="Tahoma"/>
            <family val="0"/>
          </rPr>
          <t>f) i risparmi derivanti dalla applicazione della disciplina dell’art. 2, comma 3, del D.Lgs. n. 29/1993 ;</t>
        </r>
        <r>
          <rPr>
            <sz val="8"/>
            <rFont val="Tahoma"/>
            <family val="0"/>
          </rPr>
          <t xml:space="preserve">
(  Ora D.Lgs.165/2001. 3. I rapporti individuali di lavoro di cui al comma 2 sono regolati contrattualmente. I contratti collettivi sono stipulati secondo i criteri e le modalità previste nel titolo III del presente decreto; i contratti individuali devono conformarsi ai principi di cui all'articolo 45, comma 2. L'attribuzione di trattamenti economici può avvenire esclusivamente mediante contratti collettivi o, alle condizioni previste, mediante contratti individuali. Le disposizioni di legge, regolamenti o atti amministrativi che attribuiscono incrementi retributivi non previsti da contratti cessano di avere efficacia a far data dall'entrata in vigore dal relativo rinnovo contrattuale. I trattamenti economici più favorevoli in godimento sono riassorbiti con le modalità e nelle misure previste dai contratti collettivi e i risparmi di spesa che ne conseguono incrementano le risorse disponibili per la contrattazione collettiva).</t>
        </r>
      </text>
    </comment>
    <comment ref="C20" authorId="0">
      <text>
        <r>
          <rPr>
            <sz val="8"/>
            <rFont val="Tahoma"/>
            <family val="2"/>
          </rPr>
          <t>g) l’insieme delle risorse già destinate, per l’anno 1998,  al pagamento del livello economico differenziato al personale in servizio, nella misura corrispondente alle percentuali previste dal CCNL del 16.7.1996;</t>
        </r>
        <r>
          <rPr>
            <sz val="8"/>
            <rFont val="Tahoma"/>
            <family val="0"/>
          </rPr>
          <t xml:space="preserve">
</t>
        </r>
      </text>
    </comment>
    <comment ref="C22" authorId="0">
      <text>
        <r>
          <rPr>
            <sz val="8"/>
            <rFont val="Tahoma"/>
            <family val="2"/>
          </rPr>
          <t>h) dalle risorse destinate alla corresponsione della indennità di L. 1.500.000 di cui all’art. 37, comma 4, del CCNL del 6.7.1995 ;</t>
        </r>
        <r>
          <rPr>
            <sz val="8"/>
            <rFont val="Tahoma"/>
            <family val="0"/>
          </rPr>
          <t xml:space="preserve">
</t>
        </r>
      </text>
    </comment>
    <comment ref="C24" authorId="0">
      <text>
        <r>
          <rPr>
            <sz val="8"/>
            <rFont val="Tahoma"/>
            <family val="2"/>
          </rPr>
          <t xml:space="preserve">ì) da una quota degli eventuali minori oneri derivanti dalla riduzione stabile di posti di organico del personale della qualifica dirigenziale, sino ad un importo massimo corrispondente allo 0,2% del monte salari annuo della stessa dirigenza, da destinare al finanziamento del fondo di cui all’art. 17, comma 2, lett. c); la disciplina della presente lettera è applicabile alle Regioni; sono fatti salvi gli accordi di miglior favore esistenti; </t>
        </r>
        <r>
          <rPr>
            <sz val="8"/>
            <rFont val="Tahoma"/>
            <family val="0"/>
          </rPr>
          <t xml:space="preserve">
</t>
        </r>
      </text>
    </comment>
    <comment ref="C26" authorId="0">
      <text>
        <r>
          <rPr>
            <sz val="8"/>
            <rFont val="Tahoma"/>
            <family val="2"/>
          </rPr>
          <t xml:space="preserve">j) un importo dello 0,52 % del monte salari dell’anno 1997, esclusa la quota relativa alla dirigenza, corrispondente all’incremento, in misura pari ai tassi programmati d’inflazione, del trattamento economico accessorio  con decorrenza dal 31.12.1999 ed a valere  per l’anno  successivo;
</t>
        </r>
      </text>
    </comment>
    <comment ref="C29" authorId="0">
      <text>
        <r>
          <rPr>
            <sz val="8"/>
            <rFont val="Tahoma"/>
            <family val="2"/>
          </rPr>
          <t>Il 5° comma dell’art. 15 del CCNL 1.4.99 dispone altresì che: “ In caso di attivazione di nuovi servizi o di processi di riorganizzazione finalizzati ad un accrescimento di quelli esistenti, ai quali sia correlato un aumento delle prestazioni del personale in servizio cui non possa farsi fronte attraverso la razionalizzazione delle strutture e/o delle risorse finanziarie disponibili o che comunque comportino un incremento stabile delle dotazioni organiche, gli enti, nell’ambito della programmazione annuale e triennale dei fabbisogni di cui all’art. 6 del D.Lgs. 29/93, valutano anche l’entità delle risorse necessarie per sostenere i maggiori oneri del trattamento economico accessorio del personale da impiegare nelle nuove attività e ne individuano la relativa copertura nell’ambito delle capacità di bilancio.</t>
        </r>
        <r>
          <rPr>
            <sz val="8"/>
            <rFont val="Tahoma"/>
            <family val="0"/>
          </rPr>
          <t xml:space="preserve">
</t>
        </r>
      </text>
    </comment>
    <comment ref="C31" authorId="0">
      <text>
        <r>
          <rPr>
            <sz val="8"/>
            <rFont val="Tahoma"/>
            <family val="2"/>
          </rPr>
          <t xml:space="preserve">1. Gli enti, a decorrere dall’anno 2001, incrementano le risorse del fondo di cui all’art.15 del CCNL dell’1.4.1999 di un importo pari all’1,1 % del monte salari dell’anno 1999, esclusa la quota relativa alla dirigenza.  </t>
        </r>
        <r>
          <rPr>
            <sz val="8"/>
            <rFont val="Tahoma"/>
            <family val="0"/>
          </rPr>
          <t xml:space="preserve">
</t>
        </r>
      </text>
    </comment>
    <comment ref="C34" authorId="0">
      <text>
        <r>
          <rPr>
            <sz val="8"/>
            <rFont val="Tahoma"/>
            <family val="2"/>
          </rPr>
          <t xml:space="preserve">2. Le risorse di cui al comma 1, sono integrate dall’importo annuo della retribuzione individuale di anzianità e degli assegni ad personam in godimento da parte del personale comunque cessato dal servizio a far data dal 1° gennaio 2000. </t>
        </r>
        <r>
          <rPr>
            <sz val="8"/>
            <rFont val="Tahoma"/>
            <family val="0"/>
          </rPr>
          <t xml:space="preserve">
</t>
        </r>
      </text>
    </comment>
    <comment ref="C36" authorId="0">
      <text>
        <r>
          <rPr>
            <sz val="8"/>
            <rFont val="Tahoma"/>
            <family val="2"/>
          </rPr>
          <t>L’art. 32 del CCNL 22 Gennaio 2004, dispone che le risorse stabili siano “  incrementate, dall’anno 2003, di un importo  pari allo 0,62% del monte salari, esclusa la dirigenza, riferito all’anno 2001.</t>
        </r>
      </text>
    </comment>
    <comment ref="C39" authorId="0">
      <text>
        <r>
          <rPr>
            <sz val="8"/>
            <rFont val="Tahoma"/>
            <family val="2"/>
          </rPr>
          <t>Gli enti incrementano ulteriormente le risorse decentrate indicate nel comma 1 e con decorrenza dall’anno 2003 con un importo corrispondente allo 0,50% del monte salari dell’anno 2001, esclusa la quota relativa alla dirigenza, nel rispetto della specifica disciplina del presente articolo.</t>
        </r>
        <r>
          <rPr>
            <sz val="8"/>
            <color indexed="10"/>
            <rFont val="Tahoma"/>
            <family val="2"/>
          </rPr>
          <t xml:space="preserve">Condizione:3. Enti locali:  l’incremento percentuale dello 0,50% di cui al comma 2 è consentito agli enti la cui spesa del personale risulti inferiore al 39% delle entrate correnti; </t>
        </r>
        <r>
          <rPr>
            <sz val="8"/>
            <rFont val="Tahoma"/>
            <family val="2"/>
          </rPr>
          <t xml:space="preserve">
</t>
        </r>
      </text>
    </comment>
    <comment ref="C47" authorId="0">
      <text>
        <r>
          <rPr>
            <sz val="8"/>
            <rFont val="Tahoma"/>
            <family val="2"/>
          </rPr>
          <t xml:space="preserve">Gli enti locali, nei quali il rapporto tra spesa del personale ed entrate correnti sia non superiore al 39%, a decorrere dal 31.12.2005 e a valere per l'anno 2006, incrementano le risorse decentrate di cui all'art. 31, comma 2, del CCNL del 22.1.2004 con un importo corrispondente allo 0,5 % del monte salari dell'anno 2003, esclusa la quota relativa alla dirigenza. </t>
        </r>
        <r>
          <rPr>
            <sz val="8"/>
            <rFont val="Tahoma"/>
            <family val="0"/>
          </rPr>
          <t xml:space="preserve">
</t>
        </r>
      </text>
    </comment>
    <comment ref="C51" authorId="0">
      <text>
        <r>
          <rPr>
            <sz val="8"/>
            <rFont val="Tahoma"/>
            <family val="2"/>
          </rPr>
          <t>1. Le risorse derivanti dall'applicazione dell'art. 32, comma 40, del D.L. n. 269 del 2003, convertito nella legge n. 326 del 2003 , sono altresì destinate ad incrementare, anche ad integrazione del limite percentuale massimo stabilito dall'art. 10, comma 3, del CCNL del 31.3.1999, la retribuzione di risultato del personale incaricato delle posizioni organizzative competenti per materia che partecipi a progetti finalizzati, da svolgere oltre l'orario di lavoro ordinario, relativi all'attività istruttoria connessa al rilascio delle concessioni in sanatoria. (Art. 40. Alla istruttoria della domanda di sanatoria si applicano i medesimi diritti e oneri previsti per il rilascio dei titoli abilitativi edilizi, come disciplinati dalle Amministrazioni comunali per le medesime fattispecie di opere edilizie. Ai fini della istruttoria delle domande di sanatoria edilizia può essere determinato dall'Amministrazione comunale un incremento dei predetti diritti e oneri fino ad un massimo del 10 per cento da utilizzare con le modalità di cui all'articolo 2, comma 46, della legge 23 dicembre 1996, n. 662. Per l'attività istruttoria connessa al rilascio delle concessioni in sanatoria i comuni possono utilizzare i diritti e oneri di cui al precedente periodo, per progetti finalizzati da svolgere oltre l'orario di lavoro ordinario.</t>
        </r>
      </text>
    </comment>
    <comment ref="C53" authorId="0">
      <text>
        <r>
          <rPr>
            <sz val="8"/>
            <rFont val="Tahoma"/>
            <family val="2"/>
          </rPr>
          <t>Dichiarazione congiunta n. 4
Con riferimento alla disciplina dell'art. 2, comma 1, le parti concordano nel ritenere che l'importo dell'incremento stipendiale riconosciuto a favore del personale collocato nelle singole posizioni di sviluppo del sistema di classificazione, per la misura più elevata rispetto all'importo attribuito dal presente CCNL al personale nelle posizioni iniziali (A1, B1, C1,D,1) o di accesso dall'esterno (B3,D3) è finanziato con le risorse nazionali del CCNL medesimo e, quindi, è anch'esso a carico dei bilanci degli enti. 
Dichiarazione congiunta n. 14
Con riferimento alla disciplina dell’art. 29, comma 2 , le parti concordano nel ritenere che l’importo dell’incremento stipendiale riconosciuto a favore del personale collocato nelle singole posizioni di sviluppo del sistema di classificazione, per la misura più elevata rispetto all’importo attribuito dal presente CCNL al personale collocato nelle posizioni iniziali (A1, B1, C1, D1) o di accesso dall’esterno (B3, D3),  è finanziata con le risorse nazionali del CCNL medesimo e quindi è anch’esso a carico dei bilanci degli enti. 
Questo incremento specifico  deve essere inteso, più chiaramente, come  differenza tra l’incremento stipendiale attribuito, ad esempio, al lavoratore in posizione C3, rispetto a quello riconosciuto al lavoratore in C1. Lo stesso differenziale retributivo, (C3 meno C1 corrisponde alla differenza tra € 81,09 mensili ed € 77,11 mensili ed è pari ad € 3,98 mensili e a € 47,76 annui, cui deve sempre aggiungersi la quota di tredicesima mensilità) naturalmente, si traduce, in pratica, in una corrispondente  rideterminazione dell’importo già in godimento a titolo di progressione economica; come ulteriore conseguenza questo stesso importo determina anche un altrettanto corrispondente aumento del “fondo per le progressioni economiche orizzontali” di cui all’art. 17 del CCNL dell’1.4.1999.
Per le stesse motivazioni anche i valori annui delle posizioni di sviluppo vengono rideterminate con effetto dal gennaio 2003  (comma 5, art. 29) con la conseguenza che il costo complessivo delle eventuali nuove progressioni già effettuate o che saranno effettuate con effetto da data successiva al gennaio 2003 dovrà essere calcolato tenendo presente i nuovi e più elevati valori, (cui deve aggiungersi la tredicesima mensilità) con oneri, naturalmente, a carico delle risorse decentrate  stabili che subiranno un corrispondente decremento stabile.</t>
        </r>
        <r>
          <rPr>
            <b/>
            <sz val="8"/>
            <rFont val="Tahoma"/>
            <family val="0"/>
          </rPr>
          <t xml:space="preserve">
</t>
        </r>
      </text>
    </comment>
    <comment ref="C65" authorId="0">
      <text>
        <r>
          <rPr>
            <b/>
            <sz val="8"/>
            <rFont val="Tahoma"/>
            <family val="0"/>
          </rPr>
          <t xml:space="preserve">Nel fondo di cui all'art. 15 del CCNL dell'1.4.1999 devono essere conservate le risorse destinate al trattamento accessorio del personale ATA trasferito allo Stato?
Riteniamo, anzitutto, segnalare che nella specifica questione dell'utilizzo delle risorse destinate al salario accessorio del personale ATA trasferito al Ministero della Pubblica Istruzione, le Associazioni degli Enti si sono da tempo espresse per una proporzionale riduzione del fondo ex art. 15 del CCNL dell'1.4.1999.
Tale posizione, a nostro avviso, è coerente con la disciplina del già citato art. 15 (comma 1, lett. l) che stabilisce il principio secondo il quale il trasferimento di personale agli enti del comparto a seguito dei processi in atto di decentramento e delega di funzioni, deve essere accompagnato da un contestuale trasferimento anche delle risorse finanziarie destinate agli istituti del salario accessorio.
Se il principio è valido per il personale "in ingresso" deve essere coerentemente altrettanto valido per il personale "in uscita".
</t>
        </r>
        <r>
          <rPr>
            <sz val="8"/>
            <rFont val="Tahoma"/>
            <family val="0"/>
          </rPr>
          <t xml:space="preserve">
</t>
        </r>
      </text>
    </comment>
    <comment ref="C67" authorId="0">
      <text>
        <r>
          <rPr>
            <sz val="8"/>
            <rFont val="Tahoma"/>
            <family val="2"/>
          </rPr>
          <t>b) costituire il fondo per corrispondere gli incrementi retributivi collegati alla progressione economica nella categoria secondo la disciplina dell’art. 5 del CCNL del .....; l’ammontare di tale fondo è determinato, a valere sulle risorse di cui all’art. 15, in sede di contrattazione integrativa decentrata; in tale fondo restano comunque acquisite, anche dopo la cessazione del rapporto di lavoro, le risorse destinate alle posizioni di sviluppo della progressione economica orizzontale attribuite a tutto il personale in servizio.</t>
        </r>
      </text>
    </comment>
    <comment ref="C75" authorId="0">
      <text>
        <r>
          <rPr>
            <sz val="8"/>
            <rFont val="Tahoma"/>
            <family val="2"/>
          </rPr>
          <t>c) costituire il fondo per corrispondere la retribuzione di posizione e risultato secondo la disciplina dell’art. 10 del CCNL del ......., con esclusione dei Comuni di minori dimensioni demografiche di cui all’art. 11 dello stesso CCNL; ai fini della determinazione del fondo, a valere sulle risorse di cui all’art.15, gli enti preventivamente istituiscono le posizioni organizzative di cui all’art. 8 del ripetuto CCNL del ......... e ne definiscono il valore economico il cui ammontare totale corrisponde alla dotazione complessiva del fondo stesso. Per gli enti destinatari delle disposizioni richiamate nell’art.11 del CCNL del ........,resta fermo quanto previsto da tale articolo anche per quanto riguarda il finanziamento degli oneri.</t>
        </r>
      </text>
    </comment>
    <comment ref="C77" authorId="0">
      <text>
        <r>
          <rPr>
            <sz val="8"/>
            <rFont val="Tahoma"/>
            <family val="2"/>
          </rPr>
          <t>Agli oneri derivanti dalla riclassificazione del personale previsto dall’art. 7, commi 3 e 4 e dall’art.12, comma 4, del CCNL del…..…,                                                          si fa fronte mediante utilizzo parziale delle risorse dei singoli enti indicate nell’art. 2, comma 2 del CCNL. del 16.7.1996. Le disponibilità dei fondi destinati al trattamento economico accessorio per l’anno 1998 e successivi sono ridotte in misura proporzionale.</t>
        </r>
      </text>
    </comment>
    <comment ref="C79" authorId="0">
      <text>
        <r>
          <rPr>
            <sz val="8"/>
            <rFont val="Tahoma"/>
            <family val="2"/>
          </rPr>
          <t xml:space="preserve">7. Relativamente alla disciplina contenuta nei precedenti commi, sono comunque fatti salvi gli accordi di miglior favore in atto alla data del 30.6.2000.
</t>
        </r>
      </text>
    </comment>
    <comment ref="C43" authorId="0">
      <text>
        <r>
          <rPr>
            <sz val="8"/>
            <rFont val="Tahoma"/>
            <family val="2"/>
          </rPr>
          <t>Gli enti incrementano ulteriormente le risorse decentrate indicate nel comma 1 e con decorrenza dall’anno 2003 con un importo corrispondente allo 0,50% del monte salari dell’anno 2001, esclusa la quota relativa alla dirigenza, nel rispetto della specifica disciplina del presente articolo.</t>
        </r>
        <r>
          <rPr>
            <sz val="8"/>
            <color indexed="10"/>
            <rFont val="Tahoma"/>
            <family val="2"/>
          </rPr>
          <t xml:space="preserve">Condizione:3. Enti locali:  l’incremento percentuale dello 0,50% di cui al comma 2 è consentito agli enti la cui spesa del personale risulti inferiore al 39% delle entrate correnti; </t>
        </r>
        <r>
          <rPr>
            <sz val="8"/>
            <rFont val="Tahoma"/>
            <family val="2"/>
          </rPr>
          <t xml:space="preserve">
</t>
        </r>
      </text>
    </comment>
  </commentList>
</comments>
</file>

<file path=xl/comments2.xml><?xml version="1.0" encoding="utf-8"?>
<comments xmlns="http://schemas.openxmlformats.org/spreadsheetml/2006/main">
  <authors>
    <author>Deidda</author>
  </authors>
  <commentList>
    <comment ref="D4" authorId="0">
      <text>
        <r>
          <rPr>
            <sz val="8"/>
            <rFont val="Tahoma"/>
            <family val="2"/>
          </rPr>
          <t>3. Le risorse di cui al comma 2 sono integrate annualmente con importi aventi caratteristiche di eventualità e di variabilità, derivanti dalla applicazione delle seguenti discipline contrattuali vigenti e nel rispetto dei criteri e delle condizioni ivi prescritte: art. 15, comma 1, lett. d, e, k, m, n, comma 2, comma 4, comma 5, per gli effetti non correlati all’aumento delle dotazioni organiche ivi compresi quelli derivanti dall’ampliamento dei servizi e dalle nuove attività, del CCNL dell’1.4.1999; art. 4, commi 3 e 4, del CCNL del 5.10.2001, art. 54  del CCNL del 14.9.2000  art. 32, comma 6, del presente CCNL.</t>
        </r>
        <r>
          <rPr>
            <sz val="8"/>
            <rFont val="Tahoma"/>
            <family val="0"/>
          </rPr>
          <t xml:space="preserve">
</t>
        </r>
      </text>
    </comment>
    <comment ref="C43" authorId="0">
      <text>
        <r>
          <rPr>
            <sz val="8"/>
            <rFont val="Tahoma"/>
            <family val="2"/>
          </rPr>
          <t>3. Le somme non utilizzate o non attribuite con riferimento alle finalità del corrispondente esercizio finanziario sono portate in aumento delle risorse  dell’anno successivo.</t>
        </r>
        <r>
          <rPr>
            <b/>
            <sz val="8"/>
            <rFont val="Tahoma"/>
            <family val="0"/>
          </rPr>
          <t xml:space="preserve">
</t>
        </r>
        <r>
          <rPr>
            <sz val="8"/>
            <rFont val="Tahoma"/>
            <family val="0"/>
          </rPr>
          <t xml:space="preserve">
</t>
        </r>
      </text>
    </comment>
  </commentList>
</comments>
</file>

<file path=xl/comments3.xml><?xml version="1.0" encoding="utf-8"?>
<comments xmlns="http://schemas.openxmlformats.org/spreadsheetml/2006/main">
  <authors>
    <author>Deidda</author>
  </authors>
  <commentList>
    <comment ref="B3" authorId="0">
      <text>
        <r>
          <rPr>
            <b/>
            <sz val="8"/>
            <rFont val="Tahoma"/>
            <family val="0"/>
          </rPr>
          <t>d) il pagamento delle indennità di turno, rischio, reperibilità, maneggio valori, orario notturno, festivo e notturno-festivo, secondo la disciplina prevista dagli artt. 11, comma 12, 13, comma 7, e  34,comma 1, lett. f) g) ed h) del DPR 268/1987, dall’art. 28 del DPR 347/1983, dall’art. 49 del DPR 333/1990 e dalle disposizioni in vigore per le Camere di Commercio;</t>
        </r>
        <r>
          <rPr>
            <sz val="8"/>
            <rFont val="Tahoma"/>
            <family val="0"/>
          </rPr>
          <t xml:space="preserve">
</t>
        </r>
      </text>
    </comment>
    <comment ref="B4" authorId="0">
      <text>
        <r>
          <rPr>
            <b/>
            <sz val="8"/>
            <rFont val="Tahoma"/>
            <family val="0"/>
          </rPr>
          <t>d) il pagamento delle indennità di turno, rischio, reperibilità, maneggio valori, orario notturno, festivo e notturno-festivo, secondo la disciplina prevista dagli artt. 11, comma 12, 13, comma 7, e  34,comma 1, lett. f) g) ed h) del DPR 268/1987, dall’art. 28 del DPR 347/1983, dall’art. 49 del DPR 333/1990 e dalle disposizioni in vigore per le Camere di Commercio;</t>
        </r>
        <r>
          <rPr>
            <sz val="8"/>
            <rFont val="Tahoma"/>
            <family val="0"/>
          </rPr>
          <t xml:space="preserve">
</t>
        </r>
      </text>
    </comment>
    <comment ref="B5" authorId="0">
      <text>
        <r>
          <rPr>
            <b/>
            <sz val="8"/>
            <rFont val="Tahoma"/>
            <family val="0"/>
          </rPr>
          <t>d) il pagamento delle indennità di turno, rischio, reperibilità, maneggio valori, orario notturno, festivo e notturno-festivo, secondo la disciplina prevista dagli artt. 11, comma 12, 13, comma 7, e  34,comma 1, lett. f) g) ed h) del DPR 268/1987, dall’art. 28 del DPR 347/1983, dall’art. 49 del DPR 333/1990 e dalle disposizioni in vigore per le Camere di Commercio;</t>
        </r>
        <r>
          <rPr>
            <sz val="8"/>
            <rFont val="Tahoma"/>
            <family val="0"/>
          </rPr>
          <t xml:space="preserve">
</t>
        </r>
      </text>
    </comment>
    <comment ref="B6" authorId="0">
      <text>
        <r>
          <rPr>
            <b/>
            <sz val="8"/>
            <rFont val="Tahoma"/>
            <family val="0"/>
          </rPr>
          <t>d) il pagamento delle indennità di turno, rischio, reperibilità, maneggio valori, orario notturno, festivo e notturno-festivo, secondo la disciplina prevista dagli artt. 11, comma 12, 13, comma 7, e  34,comma 1, lett. f) g) ed h) del DPR 268/1987, dall’art. 28 del DPR 347/1983, dall’art. 49 del DPR 333/1990 e dalle disposizioni in vigore per le Camere di Commercio;</t>
        </r>
        <r>
          <rPr>
            <sz val="8"/>
            <rFont val="Tahoma"/>
            <family val="0"/>
          </rPr>
          <t xml:space="preserve">
</t>
        </r>
      </text>
    </comment>
    <comment ref="B8" authorId="0">
      <text>
        <r>
          <rPr>
            <sz val="8"/>
            <rFont val="Tahoma"/>
            <family val="2"/>
          </rPr>
          <t xml:space="preserve">2. All’art. 17, comma 2, è aggiunta la seguente lettera:
i) Compensare le specifiche responsabilità del personale delle categorie B, C e D attribuite con atto formale degli enti, derivanti dalle qualifiche di Ufficiale di stato civile e anagrafe ed Ufficiale elettorale nonché di responsabile dei tributi stabilite dalle leggi; compensare, altresì, i compiti di responsabilità eventualmente affidati agli archivisti informatici nonché agli addetti agli uffici per le relazioni con il pubblico ed ai formatori professionali; compensare ancora le funzioni di ufficiale giudiziario attribuite ai messi notificatori; compensare, infine, le specifiche responsabilità affidate al personale addetto ai servizi di protezione civile.  L’importo massimo del compenso è definito in € 300 annui lordi. 
</t>
        </r>
        <r>
          <rPr>
            <sz val="8"/>
            <rFont val="Tahoma"/>
            <family val="0"/>
          </rPr>
          <t xml:space="preserve">
</t>
        </r>
      </text>
    </comment>
    <comment ref="B7" authorId="0">
      <text>
        <r>
          <rPr>
            <b/>
            <sz val="8"/>
            <rFont val="Tahoma"/>
            <family val="0"/>
          </rPr>
          <t>e)  compensare l’esercizio di attività  svolte in condizioni particolarmente      disagiate da parte del personale delle categorie A , B e C;</t>
        </r>
        <r>
          <rPr>
            <sz val="8"/>
            <rFont val="Tahoma"/>
            <family val="0"/>
          </rPr>
          <t xml:space="preserve">
</t>
        </r>
      </text>
    </comment>
    <comment ref="B9" authorId="0">
      <text>
        <r>
          <rPr>
            <b/>
            <sz val="8"/>
            <rFont val="Tahoma"/>
            <family val="0"/>
          </rPr>
          <t xml:space="preserve">Art. 7 Biennio 2004 - 2005
Compensi per particolari responsabilità
1. La lett. f) del comma 2, dell'art.17 del CCNL dell'1.4.1999 è sostituita dalla seguente:
" f) compensare in misura non superiore a € 2500 annui lordi: l'eventuale esercizio di compiti che comportano specifiche responsabilità da parte del personale delle categorie B e C quando non trovi applicazione la speciale disciplina di cui all'art.11, comma 3, del CCNL del 31.3.1999; le specifiche responsabilità affidate al personale della categoria D, che non risulti incaricato di funzioni dell'area delle posizioni organizzative, secondo la disciplina degli articoli da 8 a 11 del CCNL del 31.3.1999. La contrattazione decentrata stabilisce le modalità di verifica del permanere delle condizioni che hanno determinato l'attribuzione dei compensi previsti dalla presente lettera.".
2. E' disapplicata, dalla data di sottoscrizione definitiva del presente contratto collettivo, la disciplina dell'art.36, comma 1 , del CCNL del 22.1.2004.
</t>
        </r>
        <r>
          <rPr>
            <sz val="8"/>
            <rFont val="Tahoma"/>
            <family val="0"/>
          </rPr>
          <t xml:space="preserve">
</t>
        </r>
      </text>
    </comment>
  </commentList>
</comments>
</file>

<file path=xl/sharedStrings.xml><?xml version="1.0" encoding="utf-8"?>
<sst xmlns="http://schemas.openxmlformats.org/spreadsheetml/2006/main" count="243" uniqueCount="187">
  <si>
    <t>PARTE 1^: RISORSE STABILI</t>
  </si>
  <si>
    <t>Articolo 31, comma 2</t>
  </si>
  <si>
    <t>CCNL di RIFERIMENTO</t>
  </si>
  <si>
    <t>DESCRIZIONE DELLA FONTE DEL FINANZIAMENTO</t>
  </si>
  <si>
    <t>IMPORTO</t>
  </si>
  <si>
    <t>CCNL 01/04/1999</t>
  </si>
  <si>
    <r>
      <t>Articolo 14, comma 4</t>
    </r>
    <r>
      <rPr>
        <i/>
        <u val="single"/>
        <sz val="8"/>
        <rFont val="Verdana"/>
        <family val="2"/>
      </rPr>
      <t xml:space="preserve"> </t>
    </r>
  </si>
  <si>
    <t>– Risparmi riduzione 3% risorse lavoro straordinario anno 1999</t>
  </si>
  <si>
    <r>
      <t>Articolo 15, comma 1, lettera a)</t>
    </r>
    <r>
      <rPr>
        <i/>
        <u val="single"/>
        <sz val="8"/>
        <rFont val="Verdana"/>
        <family val="2"/>
      </rPr>
      <t xml:space="preserve"> </t>
    </r>
  </si>
  <si>
    <t>Articolo 15, comma 1, lettera b)</t>
  </si>
  <si>
    <t>Articolo 15, comma 1, lettera c)</t>
  </si>
  <si>
    <t>– Risorse aggiuntive art. 32 CCNL 6/7/95 e art. 3 del CCNL 16.07.1996  0,8% del monte salari 1995, se la spesa del personale del 1998 è inferiore a quella del 1997 salvo gli incrementi contrattuali</t>
  </si>
  <si>
    <t>Articolo 15, comma 1, lettera f)</t>
  </si>
  <si>
    <r>
      <t xml:space="preserve">– </t>
    </r>
    <r>
      <rPr>
        <i/>
        <sz val="7"/>
        <rFont val="Verdana"/>
        <family val="2"/>
      </rPr>
      <t>Somme derivanti dal riassorbimento trattamenti economici difformi</t>
    </r>
    <r>
      <rPr>
        <i/>
        <sz val="8"/>
        <rFont val="Verdana"/>
        <family val="2"/>
      </rPr>
      <t xml:space="preserve"> </t>
    </r>
  </si>
  <si>
    <t>Articolo 15, comma 1, lettera g)</t>
  </si>
  <si>
    <r>
      <t xml:space="preserve">– </t>
    </r>
    <r>
      <rPr>
        <i/>
        <sz val="7"/>
        <rFont val="Verdana"/>
        <family val="2"/>
      </rPr>
      <t>Risorse destinate al LED con selezioni fino al 31/12/1998, ovvero in riferimento al numero dei LED che poteva essere attribuito entro detta data e da destinare al fondo per la progressione economica.</t>
    </r>
  </si>
  <si>
    <t>Articolo 15, comma 1, lettera h)</t>
  </si>
  <si>
    <t>– Indennità di £. 1.500.000 ex VIII art. 37, comma 4,  CCNL 06/07/1995</t>
  </si>
  <si>
    <r>
      <t>Articolo 15, comma 1, lettera i)</t>
    </r>
    <r>
      <rPr>
        <i/>
        <u val="single"/>
        <sz val="8"/>
        <rFont val="Verdana"/>
        <family val="2"/>
      </rPr>
      <t xml:space="preserve"> </t>
    </r>
  </si>
  <si>
    <t>– Risparmi per riduzione dirigenza, max 0,2% monte salari dirigenza</t>
  </si>
  <si>
    <t>Articolo 15, comma 1, lettera j)</t>
  </si>
  <si>
    <t>– 0,52% monte salari anno 1997 così come determinato a consuntivo</t>
  </si>
  <si>
    <t>Articolo 15, comma 5</t>
  </si>
  <si>
    <t>CCNL 05/10/2001</t>
  </si>
  <si>
    <t>Articolo 4, comma 1</t>
  </si>
  <si>
    <t>Articolo 4, comma 2</t>
  </si>
  <si>
    <r>
      <t xml:space="preserve">– Incremento risorse art. 15 CCNL 01/04/1999 dell’importo annuo RIA ed assegni </t>
    </r>
    <r>
      <rPr>
        <sz val="7"/>
        <rFont val="Verdana"/>
        <family val="2"/>
      </rPr>
      <t>“ad personam”</t>
    </r>
    <r>
      <rPr>
        <i/>
        <sz val="7"/>
        <rFont val="Verdana"/>
        <family val="2"/>
      </rPr>
      <t xml:space="preserve"> personale comunque cessato dal servizio a far data dal 01.01.2000</t>
    </r>
  </si>
  <si>
    <t>CCNL 22/01/2004</t>
  </si>
  <si>
    <t>Articolo 32, comma 1</t>
  </si>
  <si>
    <t>Articolo 32, comma 2 e 3</t>
  </si>
  <si>
    <t>1.)               TOTALE PARTE 1^:   RISORSE STABILI</t>
  </si>
  <si>
    <t>Riporto punto 1.) pagina 1: totale parte 1^  risorse stabili</t>
  </si>
  <si>
    <t>DESCRIZIONE DELLA FONTE DELLA DECURTAZIONE</t>
  </si>
  <si>
    <t>Articolo 15, comma 1, lettera l)</t>
  </si>
  <si>
    <t>Articolo 17, comma 2, lettera b)</t>
  </si>
  <si>
    <r>
      <t xml:space="preserve">RISORSE DESTINATE A COSTITUIRE LO SPECIFICO </t>
    </r>
    <r>
      <rPr>
        <i/>
        <sz val="5.5"/>
        <rFont val="Verdana"/>
        <family val="2"/>
      </rPr>
      <t>“FONDO PER LE PROGRESSIONI ECONOMICHE ORIZZONTALI”</t>
    </r>
  </si>
  <si>
    <t>1.)</t>
  </si>
  <si>
    <t>Per pagamento ex L.E.D.</t>
  </si>
  <si>
    <t>2.)</t>
  </si>
  <si>
    <t>3.)</t>
  </si>
  <si>
    <t>4.)</t>
  </si>
  <si>
    <t>5.)</t>
  </si>
  <si>
    <t>6.)</t>
  </si>
  <si>
    <t>sommano</t>
  </si>
  <si>
    <t>Articolo 17, comma 2, lettera c)</t>
  </si>
  <si>
    <t>Articolo 19, comma 1</t>
  </si>
  <si>
    <t>– Insieme delle risorse già utilizzate per il primo inquadramento delle ex q.f. 1^ e 2^ e 5^ dell’area della vigilanza (Art. 7, c. 7, CCNL 31/3/1999)</t>
  </si>
  <si>
    <t>CCNL 14/09/2000</t>
  </si>
  <si>
    <t>Articolo 31, comma 7</t>
  </si>
  <si>
    <t>– Insieme delle risorse già destinate all’incremento dell’indennità professionale del personale degli asili nido. Nessuna decurtazione in quanto Ente privo di dette figure professionali</t>
  </si>
  <si>
    <t>Articolo 33, comma 4, lett. b) e c)</t>
  </si>
  <si>
    <r>
      <t xml:space="preserve">– </t>
    </r>
    <r>
      <rPr>
        <i/>
        <sz val="7"/>
        <rFont val="Verdana"/>
        <family val="2"/>
      </rPr>
      <t xml:space="preserve">  Indennità di comparto limitatamente agli importi previsti dalle colonne 2 e 3 della tabella D allegata al CCNL 22/01/2004, determinati secondo la seguente tabella:</t>
    </r>
  </si>
  <si>
    <t>categoria</t>
  </si>
  <si>
    <t>n. dip.</t>
  </si>
  <si>
    <t>quota dal 31/12/2003</t>
  </si>
  <si>
    <t>quota dal 01/01/2004 (col.  3 + 4)</t>
  </si>
  <si>
    <t>totale a carico fondo (col. 2 X 5)</t>
  </si>
  <si>
    <t>D</t>
  </si>
  <si>
    <t>C</t>
  </si>
  <si>
    <t>B</t>
  </si>
  <si>
    <t>A</t>
  </si>
  <si>
    <t>Totale da prelevare dal fondo ex art. 32, comma 1</t>
  </si>
  <si>
    <t>2.)                            Totale deduzioni dalle risorse stabili</t>
  </si>
  <si>
    <t>PARTE 2^: RISORSE VARIABILI</t>
  </si>
  <si>
    <t>Articolo 31, comma 3</t>
  </si>
  <si>
    <r>
      <t>Articolo 15, comma 1 lettera d)</t>
    </r>
    <r>
      <rPr>
        <i/>
        <u val="single"/>
        <sz val="8"/>
        <rFont val="Verdana"/>
        <family val="2"/>
      </rPr>
      <t xml:space="preserve"> </t>
    </r>
  </si>
  <si>
    <t>come sostituito dall’art. 4, comma 4, del CCNL 5/10/2001</t>
  </si>
  <si>
    <t>Articolo 15, comma 1, lettera e)</t>
  </si>
  <si>
    <t>Articolo 15, comma 1, lettera k)</t>
  </si>
  <si>
    <t>– Risorse che specifiche disposizioni di legge finalizzano alla incentivazione di prestazioni o risultati del personale, come da seguente prospetto:</t>
  </si>
  <si>
    <t>Normativa di riferimento</t>
  </si>
  <si>
    <t>Articolo 15, comma 1, lettera m)</t>
  </si>
  <si>
    <t>Articolo 15, comma 2</t>
  </si>
  <si>
    <t xml:space="preserve">– Attivazione nuovi servizi ed attività e/o processi di riorganizzazione finalizzati all’ampliamento di quelli esistenti non correlati all’aumento delle dotazioni organiche </t>
  </si>
  <si>
    <r>
      <t>Articolo 54</t>
    </r>
    <r>
      <rPr>
        <i/>
        <u val="single"/>
        <sz val="8"/>
        <rFont val="Verdana"/>
        <family val="2"/>
      </rPr>
      <t xml:space="preserve"> </t>
    </r>
  </si>
  <si>
    <t>– Quota parte rimborso spese notificazione atti Amministrazione Finanziaria</t>
  </si>
  <si>
    <r>
      <t>come integrato dall’art. 4, comma  3, del CCNL 5/10/2001</t>
    </r>
    <r>
      <rPr>
        <b/>
        <u val="single"/>
        <sz val="7"/>
        <rFont val="Verdana"/>
        <family val="2"/>
      </rPr>
      <t xml:space="preserve"> </t>
    </r>
  </si>
  <si>
    <t xml:space="preserve">Somme residue derivanti dall'utilizzo della parte stabile del fondo </t>
  </si>
  <si>
    <t>Monte salari 2001</t>
  </si>
  <si>
    <t>spesa personale</t>
  </si>
  <si>
    <t>entrate correnti</t>
  </si>
  <si>
    <t xml:space="preserve">– Ulteriore incremento risorse art. 31, comma 2, dello 0,50% del monte salari, esclusa la dirigenza, riferito all’anno 2001, in quanto la spesa del personale risulta inferiore al 39% delle entrate correnti accertate a consuntivo 2001. </t>
  </si>
  <si>
    <t>%</t>
  </si>
  <si>
    <t xml:space="preserve">Ulteriori disponibilità derivanti da specifiche disposizioni di legge e per fronteggiare eventi eccezionali   </t>
  </si>
  <si>
    <t xml:space="preserve">CCNL 1-04-99 art. 14 comma 1 </t>
  </si>
  <si>
    <t>CCNL 1-04-99 art. 14 comma 2</t>
  </si>
  <si>
    <t>di cui  A DETRARRE:</t>
  </si>
  <si>
    <t>SOMMANO LE DETRAZIONI</t>
  </si>
  <si>
    <t xml:space="preserve"> AMMONTARE COMPLESSIVO DEL FONDO STRAORDINARIO </t>
  </si>
  <si>
    <t>Fondo anno 1999</t>
  </si>
  <si>
    <t xml:space="preserve">Utilizzo  fondo straordinario per l'anno di riferimento </t>
  </si>
  <si>
    <t>Importo risorse derivanti dall’applicazione dell’art. 32, comma 40 D.L. n. 269/2003 (vincolate alla retribuzione di risultato ...)</t>
  </si>
  <si>
    <t>Incremento valori posizione economica (dichiarazione congiunta n. 4 CCNL 9/05/06 e n. 14 CCNL 22/01/04)</t>
  </si>
  <si>
    <t xml:space="preserve">CCNL 9/05/06 </t>
  </si>
  <si>
    <t>CCNL 9/05/06</t>
  </si>
  <si>
    <t>art. 4 – c. 2</t>
  </si>
  <si>
    <t>+</t>
  </si>
  <si>
    <t>=</t>
  </si>
  <si>
    <t xml:space="preserve">Oppure </t>
  </si>
  <si>
    <t xml:space="preserve"> CCNL 22/01/04 </t>
  </si>
  <si>
    <t>art.31-c.5</t>
  </si>
  <si>
    <t>Somme residue derivanti dall'utilizzo del fondo relativo al Lavoro straordinario . Risparmi lavoro straordinario derivanti dall’applicazione dell’art. 14, comma 3, CCNL 1/4/1999, come accertati a consuntivo (punto 9, tabella B)</t>
  </si>
  <si>
    <r>
      <t xml:space="preserve">– </t>
    </r>
    <r>
      <rPr>
        <i/>
        <sz val="7"/>
        <rFont val="Verdana"/>
        <family val="2"/>
      </rPr>
      <t xml:space="preserve">Eventuale integrazione, in sede di contrattazione decentrata integrativa, sino ad un massimo dell’1,2% del monte salari riferito all’anno 1997 </t>
    </r>
  </si>
  <si>
    <t xml:space="preserve">tot integrazione </t>
  </si>
  <si>
    <t xml:space="preserve">monte salari anno 1997 </t>
  </si>
  <si>
    <t xml:space="preserve">Integrazione </t>
  </si>
  <si>
    <t>CCNL 1/04/99 ART. 15, c. 1, l. a</t>
  </si>
  <si>
    <t>CCNL 1/04/99 art. 14</t>
  </si>
  <si>
    <t xml:space="preserve">A dedurre dalle risorse Variabili: </t>
  </si>
  <si>
    <t>(così come novellato dal CCNL 22/01/2004)Compensare le specifiche responsabilità del personale delle categorie B, C e D attribuite con atto formale degli enti, derivanti dalle qualifiche di Ufficiale di stato civile e anagrafe ed Ufficiale elettorale nonché di responsabile dei tributi stabilite dalle leggi; compensare, altresì, i compiti di responsabilità eventualmente affidati agli archivisti informatici nonché agli addetti agli uffici per le relazioni con il pubblico ed ai formatori professionali; compensare ancora le funzioni di ufficiale giudiziario attribuite ai messi notificatori; compensare, infine, le specifiche responsabilità affidate al personale addetto ai servizi di protezione civile.  L’importo massimo del compenso è definito in € 300 annui lordi.</t>
  </si>
  <si>
    <t>(così come novellato dal CCNL 9/05/2006) Compensare in misura non superiore a € 2500 annui lordi: l’eventuale esercizio di compiti che comportano specifiche responsabilità da parte del personale delle categorie B e C quando non trovi applicazione la speciale disciplina di cui all’art.11, comma 3, del CCNL del 31.3.1999; le specifiche responsabilità affidate al personale della categoria D, che non risulti incaricato di funzioni dell’area delle posizioni organizzative, secondo la disciplina degli articoli da 8 a 11 del CCNL del 31.3.1999. La contrattazione decentrata stabilisce le modalità di verifica del permanere delle condizioni che hanno determinato l’attribuzione dei compensi previsti dalla presente lettera.”.</t>
  </si>
  <si>
    <t>CCNL 1/04/1999  art. 17</t>
  </si>
  <si>
    <t>CCNL 22/01/2004 art. 39</t>
  </si>
  <si>
    <t xml:space="preserve">Legge n. 109/1994 ex art. 18 </t>
  </si>
  <si>
    <t xml:space="preserve">CCNL 14 -9- 2000 art 31 comma 6 </t>
  </si>
  <si>
    <t>Dlgs 446/97 art. 59, c. 1, l.p</t>
  </si>
  <si>
    <r>
      <t xml:space="preserve">2.)             </t>
    </r>
    <r>
      <rPr>
        <b/>
        <sz val="10"/>
        <rFont val="Verdana"/>
        <family val="2"/>
      </rPr>
      <t xml:space="preserve">                                        A dedurre dalle risorse stabili:</t>
    </r>
  </si>
  <si>
    <t>Riassegnazione dei fondi del salario accessorio di anni precedenti non impegnati nei rispettivi esercizi finanziari.</t>
  </si>
  <si>
    <r>
      <t>– Risorse aggiuntive</t>
    </r>
    <r>
      <rPr>
        <b/>
        <sz val="7"/>
        <rFont val="Verdana"/>
        <family val="2"/>
      </rPr>
      <t xml:space="preserve"> </t>
    </r>
    <r>
      <rPr>
        <i/>
        <sz val="7"/>
        <rFont val="Verdana"/>
        <family val="2"/>
      </rPr>
      <t>art. 32 CCNL 6/7/95 e art. 3 CCNL 16/7/96:  0,5% monte salari 1993 e 0,65% monte salari 1995 nel rispetto delle disponibilità di bilancio.</t>
    </r>
  </si>
  <si>
    <t>– Incremento risorse art. 31, comma 2, dello 0,62% del monte salari, esclusa la dirigenza, riferito all’anno 2001.</t>
  </si>
  <si>
    <t xml:space="preserve">Somme destinate nell’anno 1998 ai sensi dell’art. 31, lett. a) del CCNL 6/7/1995 </t>
  </si>
  <si>
    <t>TABELLA  A/2 FONDO PER LE RISORSE DECENTRATE  –    Art. 31 C.C.N.L. 22.01.2004</t>
  </si>
  <si>
    <t xml:space="preserve">4.)              TOTALE FONDO RISORSE VARIABILI </t>
  </si>
  <si>
    <t xml:space="preserve">5.) TOTALE PARTE 2^:   RISORSE VARIABILI COMPLESSIVAMENTE DISPONIBILI PER L’ANNO </t>
  </si>
  <si>
    <t xml:space="preserve">TABELLA  A/1 FONDO PER LE RISORSE DECENTRATE – Art. 31 C.C.N.L. 22.01.2004 </t>
  </si>
  <si>
    <t xml:space="preserve">– Incremento risorse art. 15 CCNL 01/04/1999 dell’ 1,1% del monte salari  dell’anno 1999  </t>
  </si>
  <si>
    <t>Quota parte delle risorse già destinate per lavoro straordinario al personale delle ex VII e VIII  qualifiche incaricato delle posizioni organizzative ed aggiunte, ai sensi dell’art. 15, c. 1, lett. a) al fondo consolidato 1998.</t>
  </si>
  <si>
    <t>Art. 17, c. 3</t>
  </si>
  <si>
    <t>Monte salari 2003</t>
  </si>
  <si>
    <t>Monte salari 1999</t>
  </si>
  <si>
    <t>Articolo 4 – c. 1</t>
  </si>
  <si>
    <t xml:space="preserve"> Articolo 6</t>
  </si>
  <si>
    <t>Articolo 4</t>
  </si>
  <si>
    <t>Articolo 32, comma 7</t>
  </si>
  <si>
    <t>Indennità Reperibilità</t>
  </si>
  <si>
    <t xml:space="preserve">Turnazione </t>
  </si>
  <si>
    <t>Indennità rischio</t>
  </si>
  <si>
    <t>Indennità maneggio valori</t>
  </si>
  <si>
    <t>Indennità disagio</t>
  </si>
  <si>
    <t>CCNL 1/04/1999  art. 17 lett. d)</t>
  </si>
  <si>
    <t>CCNL 1/04/1999  art. 17 Lett. e)</t>
  </si>
  <si>
    <t xml:space="preserve">Incentivo recupero evasione tributaria </t>
  </si>
  <si>
    <t xml:space="preserve">Incentivo progettazione e pianificazione </t>
  </si>
  <si>
    <t xml:space="preserve">Incentivo personale educatore insegnante </t>
  </si>
  <si>
    <t>Incentivo personale in distacco sindacale</t>
  </si>
  <si>
    <t>Incentivo produttività</t>
  </si>
  <si>
    <r>
      <t xml:space="preserve">FONDO COMPENSI PER LAVORO STRAORDINARIO – Art. 14 C.C.N.L. 1° Aprile 1999 –                                </t>
    </r>
    <r>
      <rPr>
        <b/>
        <sz val="8"/>
        <rFont val="Verdana"/>
        <family val="2"/>
      </rPr>
      <t xml:space="preserve"> (Come confermato dall’art. 45 del CCNL 22.01.2004)</t>
    </r>
  </si>
  <si>
    <t>3.)     DISPONIBILITA’ RESIDUA  RISORSE STABILI (punto 1 pagina 1 – punto 2 pagina 2)</t>
  </si>
  <si>
    <t xml:space="preserve">6) Totale utilizzo </t>
  </si>
  <si>
    <t>– Risorse ex art. Art. 31, comma 2, lettere a), c), d) ed e) CCNL 6/7/1995, nonché quota parte risorse lettera a) stesso art. 31, c. 2, già destinate per lavoro straordinario ex q.f. VII ed VIII incaricato delle funzioni dell’area delle posizioni organizzative.</t>
  </si>
  <si>
    <t>– Risorse aggiuntive per assunzione di personale per compensare l'incremento stabile della dotazione organica.</t>
  </si>
  <si>
    <r>
      <t>7) Residui al netto dell'utilizzo della parte variabile da destinare al fondo delle risorse decentrate dell'anno successivo</t>
    </r>
    <r>
      <rPr>
        <b/>
        <sz val="8"/>
        <rFont val="Verdana"/>
        <family val="2"/>
      </rPr>
      <t xml:space="preserve"> (punto 5-punto 6)</t>
    </r>
  </si>
  <si>
    <t xml:space="preserve">– Insieme delle risorse già destinate al finanziamento delle posizioni organizzative. Nessuna decurtazione in quanto Ente privo di dirigenza, per cui detto finanziamento è a totale carico delle disponibilità di bilancio (Art. 11 CCNL 31/3/1999)ai sensi della dichiarazione congiunta n. 19 del CCNL 22-01-04. </t>
  </si>
  <si>
    <t>– Risorse o riduzioni derivanti dal salario accessorio per trasferimenti a seguito del decentramento e delega di funzioni (personale Ata)</t>
  </si>
  <si>
    <t xml:space="preserve">La percentuale di incremento indicata nel comma 2 è integrata, nel rispetto delle medesime condizioni specificate nei commi 3, 4, 5 e 6, di un ulteriore 0,20% del monte salari dell’anno 2001, esclusa la quota relativa alla dirigenza, ed è destinata al finanziamento della disciplina dell’art. 10 (alte professionalità). </t>
  </si>
  <si>
    <t>Incremento pari allo 0,5% monte salari 03 esclusa dirigenza con rapporto tra spesa personale ed entrate correnti =&lt; 39% (rispetto del comma 7 e 8)</t>
  </si>
  <si>
    <t>Monte salari 2005</t>
  </si>
  <si>
    <t>art. 8 – c. 3 lett. A</t>
  </si>
  <si>
    <t>art. 8 – c. 3 lett. B</t>
  </si>
  <si>
    <t>Incremento  fino ad un massimo del 0,9% monte salari 05 esclusa dirigenza con rapporto tra spesa personale ed  entrate correnti  inferiore al 25% .</t>
  </si>
  <si>
    <t>Articolo 8 c. 2</t>
  </si>
  <si>
    <t>Monte salari 1997</t>
  </si>
  <si>
    <t>quota dal 1/12/2002</t>
  </si>
  <si>
    <t xml:space="preserve">Per P.E.O. – 1^ selezione </t>
  </si>
  <si>
    <t xml:space="preserve">Per P.E.O. – 2^ selezione </t>
  </si>
  <si>
    <t>Incremento fino al massimo dello 0,3% monte salari 03 esclusa dirigenza con rapporto tra spesa personale ed  e.c. (entrate correnti)  tra 25% e 32% (rispetto del comma 7 e 8).</t>
  </si>
  <si>
    <t>Incremento dallo 0,3% allo 0,7% monte salari 03 esclusa dirigenza con rapporto tra spesa personale ed e.c.&gt; 25% (rispetto del comma 7 e 8) (comma 7. Gli incrementi indicati nei commi 1, 2 e 3 non trovano applicazione da parte degli enti locali dissestati o strutturalmente deficitari, per i quali non sia intervenuta ai sensi di legge l'approvazione dell'ipotesi di bilancio stabilmente riequilibrato.</t>
  </si>
  <si>
    <t>art. 18 legge 109/1994 e s.m.i. (D.Lgs. 163/2006 art. 92)</t>
  </si>
  <si>
    <t>art. 59, c. 1, l.p) Dlgs 446/97 (attività di accertamento ICI)</t>
  </si>
  <si>
    <t>– 20% delle economie conseguenti alla trasformazione del rapporto di lavoro da tempo pieno a tempo parziale ai sensi e nei limiti dell’art. 1, comma 57, della legge 662/1996 e successive integrazioni e modificazioni (economie 30% al bilancio, 50% incentivi mobilità e 20% produttività individuale e collettiva.)</t>
  </si>
  <si>
    <t>– somme derivanti dall’attuazione dell’art. 43 della legge 449/1997 (contratti di sponsorizzazione, convenzioni per consulenze e servizi aggiuntivi, contributi dell’utenza).</t>
  </si>
  <si>
    <t xml:space="preserve">CCNL 22/01/2004 art. 36 </t>
  </si>
  <si>
    <t>A decorrere dal 31/12/2007 e a valere sull'anno 2008, incrementano le risorse decentrate di cui all'art. 31, c.2 CCNL 22/01/2004 con un importo corrispondente allo 0,6% del monte salari anno 2005, esclusa la quota relativa alla dirigenza, qualora rientrino nei parametri di cui al c. 1 ed il rapporto tra spese del personale ed entrate correnti sia non superiore al 39%.</t>
  </si>
  <si>
    <r>
      <t xml:space="preserve">CCNL 9/05/06                      </t>
    </r>
    <r>
      <rPr>
        <b/>
        <sz val="8"/>
        <color indexed="10"/>
        <rFont val="Verdana"/>
        <family val="2"/>
      </rPr>
      <t xml:space="preserve">  (solo per l'anno 2006)</t>
    </r>
  </si>
  <si>
    <r>
      <t xml:space="preserve">CCNL 11/04/08           </t>
    </r>
    <r>
      <rPr>
        <b/>
        <sz val="8"/>
        <color indexed="10"/>
        <rFont val="Verdana"/>
        <family val="2"/>
      </rPr>
      <t xml:space="preserve">  (solo per l'anno 2008) </t>
    </r>
  </si>
  <si>
    <r>
      <t xml:space="preserve">CCNL 11/04/08           </t>
    </r>
    <r>
      <rPr>
        <b/>
        <sz val="8"/>
        <color indexed="10"/>
        <rFont val="Verdana"/>
        <family val="2"/>
      </rPr>
      <t xml:space="preserve"> (a partire dall'anno 2008)</t>
    </r>
    <r>
      <rPr>
        <b/>
        <sz val="8"/>
        <rFont val="Verdana"/>
        <family val="2"/>
      </rPr>
      <t xml:space="preserve"> </t>
    </r>
  </si>
  <si>
    <t xml:space="preserve">Per pagamenti ex LED </t>
  </si>
  <si>
    <t>l.r. 29/05/2007 N. 2 fondo unico RAS</t>
  </si>
  <si>
    <t>g) incentivare le specifiche attività e prestazioni correlate alla utilizzazione delle risorse indicate nell’art. 15, comma 1, lettera k) formazione professionale</t>
  </si>
  <si>
    <t>Per P.E.O. - 3^ selezione</t>
  </si>
  <si>
    <r>
      <t xml:space="preserve">CCNL 4/06/09           </t>
    </r>
    <r>
      <rPr>
        <b/>
        <sz val="8"/>
        <color indexed="10"/>
        <rFont val="Verdana"/>
        <family val="2"/>
      </rPr>
      <t xml:space="preserve">  (solo per l'anno 2009) </t>
    </r>
  </si>
  <si>
    <t>art. 4 – c. 2 lett. A</t>
  </si>
  <si>
    <r>
      <t xml:space="preserve">Comma 2: Presso gli Enti Locali è riconosciuta, a decorrere dal 31.12.2008 ed a valere per l'anno 2009, la disponibilità di risorse aggiuntive per la contrattzione decentrata integrativa, di natura variabile, ai sensi dell'art. 31 c. 3 CCNL 22.1.2004, nel rispetto del vigente sistema di relazioni sindacali:                                                                                                                         </t>
    </r>
    <r>
      <rPr>
        <b/>
        <i/>
        <sz val="7"/>
        <rFont val="Verdana"/>
        <family val="2"/>
      </rPr>
      <t>Nel limite del 1% del Monte Salari 2007, esclusa la quota relativa alla dirigenza, qualora gli Enti siano in possesso dei requisiti di cui al comma 1 ed il rapporto tra spesa personale ed  entrate correnti sia non superiore al 38%.</t>
    </r>
  </si>
  <si>
    <t>art. 4 – c. 2 lett. B</t>
  </si>
  <si>
    <t>Nel limite dell' 1,5% del predetto Monte Salari, qualora gli Enti oltre ai requisiti di cui al comma 1, dimostrino il possesso dell'ulteriore requisito del Rispetto del Patto di stabilità interno anche per l'anno 2008, ai sensi delle vigenti disposizioni legislative in materia, ed  il rapporto tra spesa personale ed  entrate correnti sia non superiore al 31%.</t>
  </si>
  <si>
    <t>COSTITUZIONE FONDO PRODUTTIVITA' COLLETTIVA ANNO 2012</t>
  </si>
  <si>
    <t>Il sottoscrito responsabile del servizio Finanziario esprime parere favorevole sulla quantificazione del fondo per il trattamento accessorio anno 2012 sopra riporato. F.to Michele Corona</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</si>
</sst>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
  </numFmts>
  <fonts count="59">
    <font>
      <sz val="10"/>
      <name val="Arial"/>
      <family val="0"/>
    </font>
    <font>
      <b/>
      <sz val="8"/>
      <name val="Verdana"/>
      <family val="2"/>
    </font>
    <font>
      <b/>
      <i/>
      <sz val="6"/>
      <name val="Verdana"/>
      <family val="2"/>
    </font>
    <font>
      <sz val="6"/>
      <name val="Verdana"/>
      <family val="2"/>
    </font>
    <font>
      <sz val="7"/>
      <name val="Verdana"/>
      <family val="2"/>
    </font>
    <font>
      <b/>
      <i/>
      <u val="single"/>
      <sz val="8"/>
      <name val="Verdana"/>
      <family val="2"/>
    </font>
    <font>
      <i/>
      <u val="single"/>
      <sz val="8"/>
      <name val="Verdana"/>
      <family val="2"/>
    </font>
    <font>
      <i/>
      <sz val="7"/>
      <name val="Verdana"/>
      <family val="2"/>
    </font>
    <font>
      <sz val="8"/>
      <name val="Verdana"/>
      <family val="2"/>
    </font>
    <font>
      <i/>
      <sz val="8"/>
      <name val="Verdana"/>
      <family val="2"/>
    </font>
    <font>
      <b/>
      <sz val="7"/>
      <name val="Verdana"/>
      <family val="2"/>
    </font>
    <font>
      <sz val="5.5"/>
      <name val="Verdana"/>
      <family val="2"/>
    </font>
    <font>
      <i/>
      <sz val="5.5"/>
      <name val="Verdana"/>
      <family val="2"/>
    </font>
    <font>
      <sz val="2"/>
      <name val="Verdana"/>
      <family val="2"/>
    </font>
    <font>
      <i/>
      <sz val="6"/>
      <name val="Verdana"/>
      <family val="2"/>
    </font>
    <font>
      <sz val="5"/>
      <name val="Verdana"/>
      <family val="2"/>
    </font>
    <font>
      <sz val="10"/>
      <name val="Verdana"/>
      <family val="2"/>
    </font>
    <font>
      <b/>
      <sz val="12"/>
      <name val="Verdana"/>
      <family val="2"/>
    </font>
    <font>
      <b/>
      <sz val="3"/>
      <name val="Verdana"/>
      <family val="2"/>
    </font>
    <font>
      <b/>
      <sz val="6"/>
      <name val="Verdana"/>
      <family val="2"/>
    </font>
    <font>
      <b/>
      <u val="single"/>
      <sz val="8"/>
      <name val="Verdana"/>
      <family val="2"/>
    </font>
    <font>
      <b/>
      <u val="single"/>
      <sz val="7"/>
      <name val="Verdana"/>
      <family val="2"/>
    </font>
    <font>
      <b/>
      <sz val="10"/>
      <name val="Verdana"/>
      <family val="2"/>
    </font>
    <font>
      <b/>
      <i/>
      <sz val="8"/>
      <name val="Verdana"/>
      <family val="2"/>
    </font>
    <font>
      <b/>
      <i/>
      <u val="single"/>
      <sz val="7"/>
      <name val="Verdana"/>
      <family val="2"/>
    </font>
    <font>
      <b/>
      <sz val="1"/>
      <name val="Verdana"/>
      <family val="2"/>
    </font>
    <font>
      <sz val="8"/>
      <name val="Times New Roman"/>
      <family val="1"/>
    </font>
    <font>
      <u val="single"/>
      <sz val="10"/>
      <color indexed="12"/>
      <name val="Arial"/>
      <family val="0"/>
    </font>
    <font>
      <u val="single"/>
      <sz val="10"/>
      <color indexed="36"/>
      <name val="Arial"/>
      <family val="0"/>
    </font>
    <font>
      <sz val="10"/>
      <name val="Tahoma"/>
      <family val="2"/>
    </font>
    <font>
      <b/>
      <sz val="10"/>
      <name val="Tahoma"/>
      <family val="2"/>
    </font>
    <font>
      <b/>
      <sz val="9"/>
      <name val="Verdana"/>
      <family val="2"/>
    </font>
    <font>
      <b/>
      <i/>
      <sz val="10"/>
      <name val="Verdana"/>
      <family val="2"/>
    </font>
    <font>
      <sz val="5.8"/>
      <name val="Verdana"/>
      <family val="2"/>
    </font>
    <font>
      <sz val="8"/>
      <name val="Tahoma"/>
      <family val="0"/>
    </font>
    <font>
      <b/>
      <sz val="8"/>
      <name val="Tahoma"/>
      <family val="0"/>
    </font>
    <font>
      <sz val="8"/>
      <color indexed="10"/>
      <name val="Tahoma"/>
      <family val="2"/>
    </font>
    <font>
      <sz val="10"/>
      <color indexed="9"/>
      <name val="Verdana"/>
      <family val="2"/>
    </font>
    <font>
      <i/>
      <sz val="6.6"/>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0"/>
      <name val="Verdana"/>
      <family val="2"/>
    </font>
    <font>
      <b/>
      <i/>
      <sz val="7"/>
      <name val="Verdana"/>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double"/>
      <right style="thin"/>
      <top style="thin"/>
      <bottom style="thin"/>
    </border>
    <border>
      <left style="double"/>
      <right style="thin"/>
      <top style="thin"/>
      <bottom>
        <color indexed="63"/>
      </bottom>
    </border>
    <border>
      <left style="double"/>
      <right style="thin"/>
      <top style="medium"/>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double"/>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double"/>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double"/>
      <top>
        <color indexed="63"/>
      </top>
      <bottom style="medium"/>
    </border>
    <border>
      <left style="double"/>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double"/>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double"/>
      <top style="thin"/>
      <bottom>
        <color indexed="63"/>
      </bottom>
    </border>
    <border>
      <left style="thin"/>
      <right style="thin"/>
      <top style="medium"/>
      <bottom style="double"/>
    </border>
    <border>
      <left style="thin"/>
      <right style="double"/>
      <top style="medium"/>
      <bottom style="double"/>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medium"/>
    </border>
    <border>
      <left style="thin"/>
      <right style="double"/>
      <top style="medium"/>
      <bottom style="medium"/>
    </border>
    <border>
      <left style="thin"/>
      <right style="thin"/>
      <top style="medium"/>
      <bottom style="thin"/>
    </border>
    <border>
      <left style="thin"/>
      <right style="double"/>
      <top style="medium"/>
      <bottom style="thin"/>
    </border>
    <border>
      <left style="thin"/>
      <right style="thin"/>
      <top style="thin"/>
      <bottom style="double"/>
    </border>
    <border>
      <left style="thin"/>
      <right style="double"/>
      <top style="thin"/>
      <bottom style="double"/>
    </border>
    <border>
      <left style="thin"/>
      <right>
        <color indexed="63"/>
      </right>
      <top style="double"/>
      <bottom style="medium"/>
    </border>
    <border>
      <left>
        <color indexed="63"/>
      </left>
      <right style="double"/>
      <top style="double"/>
      <bottom style="medium"/>
    </border>
    <border>
      <left style="thin"/>
      <right>
        <color indexed="63"/>
      </right>
      <top style="medium"/>
      <bottom style="double"/>
    </border>
    <border>
      <left>
        <color indexed="63"/>
      </left>
      <right style="double"/>
      <top style="medium"/>
      <bottom style="double"/>
    </border>
    <border>
      <left>
        <color indexed="63"/>
      </left>
      <right style="double"/>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medium"/>
      <top style="medium"/>
      <bottom style="medium"/>
    </border>
    <border>
      <left>
        <color indexed="63"/>
      </left>
      <right style="double"/>
      <top style="medium"/>
      <bottom style="medium"/>
    </border>
    <border>
      <left style="double"/>
      <right>
        <color indexed="63"/>
      </right>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style="double"/>
      <right style="thin"/>
      <top>
        <color indexed="63"/>
      </top>
      <bottom style="medium"/>
    </border>
    <border>
      <left style="thin"/>
      <right>
        <color indexed="63"/>
      </right>
      <top style="medium"/>
      <bottom style="medium"/>
    </border>
    <border>
      <left style="thin"/>
      <right>
        <color indexed="63"/>
      </right>
      <top style="dotted"/>
      <bottom style="dotted"/>
    </border>
    <border>
      <left style="double"/>
      <right style="thin"/>
      <top style="medium"/>
      <bottom style="medium"/>
    </border>
    <border>
      <left style="thin"/>
      <right>
        <color indexed="63"/>
      </right>
      <top style="thin"/>
      <bottom style="dotted"/>
    </border>
    <border>
      <left style="thin"/>
      <right>
        <color indexed="63"/>
      </right>
      <top style="dotted"/>
      <bottom style="thin"/>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1" fillId="16" borderId="1" applyNumberFormat="0" applyAlignment="0" applyProtection="0"/>
    <xf numFmtId="0" fontId="42" fillId="0" borderId="2" applyNumberFormat="0" applyFill="0" applyAlignment="0" applyProtection="0"/>
    <xf numFmtId="0" fontId="43" fillId="17"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44" fontId="0" fillId="0" borderId="0" applyFont="0" applyFill="0" applyBorder="0" applyAlignment="0" applyProtection="0"/>
    <xf numFmtId="0" fontId="4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2" borderId="0" applyNumberFormat="0" applyBorder="0" applyAlignment="0" applyProtection="0"/>
    <xf numFmtId="0" fontId="0" fillId="23" borderId="4" applyNumberFormat="0" applyFont="0" applyAlignment="0" applyProtection="0"/>
    <xf numFmtId="0" fontId="46" fillId="16"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 borderId="0" applyNumberFormat="0" applyBorder="0" applyAlignment="0" applyProtection="0"/>
    <xf numFmtId="0" fontId="5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2">
    <xf numFmtId="0" fontId="0" fillId="0" borderId="0" xfId="0" applyAlignment="1">
      <alignment/>
    </xf>
    <xf numFmtId="0" fontId="7" fillId="24" borderId="0" xfId="0" applyFont="1" applyFill="1" applyBorder="1" applyAlignment="1">
      <alignment horizontal="justify" vertical="center" wrapText="1"/>
    </xf>
    <xf numFmtId="0" fontId="16" fillId="24" borderId="0" xfId="0" applyFont="1" applyFill="1" applyAlignment="1">
      <alignment horizontal="justify" vertical="center"/>
    </xf>
    <xf numFmtId="0" fontId="22" fillId="24" borderId="10" xfId="0" applyFont="1" applyFill="1" applyBorder="1" applyAlignment="1">
      <alignment horizontal="center" vertical="center"/>
    </xf>
    <xf numFmtId="0" fontId="16" fillId="24" borderId="0" xfId="0" applyFont="1" applyFill="1" applyBorder="1" applyAlignment="1">
      <alignment horizontal="justify" vertical="center"/>
    </xf>
    <xf numFmtId="0" fontId="4" fillId="24" borderId="0" xfId="0" applyFont="1" applyFill="1" applyBorder="1" applyAlignment="1">
      <alignment horizontal="justify" vertical="center" wrapText="1"/>
    </xf>
    <xf numFmtId="0" fontId="19" fillId="24" borderId="11" xfId="0" applyFont="1" applyFill="1" applyBorder="1" applyAlignment="1">
      <alignment horizontal="center" vertical="center"/>
    </xf>
    <xf numFmtId="10" fontId="10" fillId="24" borderId="11" xfId="0" applyNumberFormat="1" applyFont="1" applyFill="1" applyBorder="1" applyAlignment="1">
      <alignment horizontal="right" vertical="center"/>
    </xf>
    <xf numFmtId="0" fontId="16" fillId="24" borderId="0" xfId="0" applyFont="1" applyFill="1" applyAlignment="1">
      <alignment horizontal="left" vertical="center"/>
    </xf>
    <xf numFmtId="0" fontId="29" fillId="24" borderId="0" xfId="0" applyFont="1" applyFill="1" applyBorder="1" applyAlignment="1">
      <alignment horizontal="justify" vertical="center" wrapText="1"/>
    </xf>
    <xf numFmtId="44" fontId="30" fillId="24" borderId="0" xfId="44" applyFont="1" applyFill="1" applyBorder="1" applyAlignment="1">
      <alignment horizontal="justify" vertical="center" wrapText="1"/>
    </xf>
    <xf numFmtId="0" fontId="1" fillId="24" borderId="12" xfId="0" applyFont="1" applyFill="1" applyBorder="1" applyAlignment="1">
      <alignment horizontal="center" vertical="top" wrapText="1"/>
    </xf>
    <xf numFmtId="0" fontId="1" fillId="24" borderId="13" xfId="0" applyFont="1" applyFill="1" applyBorder="1" applyAlignment="1">
      <alignment horizontal="center" vertical="top" wrapText="1"/>
    </xf>
    <xf numFmtId="0" fontId="1" fillId="24" borderId="14" xfId="0" applyFont="1" applyFill="1" applyBorder="1" applyAlignment="1">
      <alignment horizontal="center" vertical="top" wrapText="1"/>
    </xf>
    <xf numFmtId="0" fontId="14" fillId="24" borderId="15" xfId="0" applyFont="1" applyFill="1" applyBorder="1" applyAlignment="1">
      <alignment horizontal="justify" vertical="center" wrapText="1"/>
    </xf>
    <xf numFmtId="0" fontId="14" fillId="24" borderId="11" xfId="0" applyFont="1" applyFill="1" applyBorder="1" applyAlignment="1">
      <alignment horizontal="justify" vertical="center" wrapText="1"/>
    </xf>
    <xf numFmtId="44" fontId="14" fillId="24" borderId="11" xfId="44" applyFont="1" applyFill="1" applyBorder="1" applyAlignment="1">
      <alignment horizontal="justify" vertical="center" wrapText="1"/>
    </xf>
    <xf numFmtId="0" fontId="14" fillId="24" borderId="16" xfId="0" applyFont="1" applyFill="1" applyBorder="1" applyAlignment="1">
      <alignment horizontal="justify" vertical="center" wrapText="1"/>
    </xf>
    <xf numFmtId="0" fontId="14" fillId="24" borderId="17" xfId="0" applyFont="1" applyFill="1" applyBorder="1" applyAlignment="1">
      <alignment horizontal="justify" vertical="center" wrapText="1"/>
    </xf>
    <xf numFmtId="0" fontId="14" fillId="24" borderId="18" xfId="0" applyFont="1" applyFill="1" applyBorder="1" applyAlignment="1">
      <alignment horizontal="justify" vertical="center" wrapText="1"/>
    </xf>
    <xf numFmtId="0" fontId="18" fillId="24" borderId="11" xfId="0" applyFont="1" applyFill="1" applyBorder="1" applyAlignment="1">
      <alignment horizontal="center" vertical="center" wrapText="1"/>
    </xf>
    <xf numFmtId="44" fontId="15" fillId="24" borderId="11" xfId="44" applyFont="1" applyFill="1" applyBorder="1" applyAlignment="1">
      <alignment horizontal="justify" vertical="center" wrapText="1"/>
    </xf>
    <xf numFmtId="44" fontId="15" fillId="24" borderId="19" xfId="44" applyFont="1" applyFill="1" applyBorder="1" applyAlignment="1">
      <alignment horizontal="justify" vertical="center" wrapText="1"/>
    </xf>
    <xf numFmtId="0" fontId="0" fillId="24" borderId="0" xfId="0" applyFont="1" applyFill="1" applyBorder="1" applyAlignment="1">
      <alignment horizontal="justify" vertical="center" wrapText="1"/>
    </xf>
    <xf numFmtId="44" fontId="0" fillId="24" borderId="0" xfId="44" applyFont="1" applyFill="1" applyBorder="1" applyAlignment="1">
      <alignment horizontal="justify" vertical="center" wrapText="1"/>
    </xf>
    <xf numFmtId="44" fontId="7" fillId="24" borderId="20" xfId="44" applyFont="1" applyFill="1" applyBorder="1" applyAlignment="1">
      <alignment horizontal="justify" vertical="center" wrapText="1"/>
    </xf>
    <xf numFmtId="44" fontId="7" fillId="24" borderId="21" xfId="44" applyFont="1" applyFill="1" applyBorder="1" applyAlignment="1">
      <alignment horizontal="justify" vertical="center" wrapText="1"/>
    </xf>
    <xf numFmtId="44" fontId="7" fillId="24" borderId="22" xfId="44" applyFont="1" applyFill="1" applyBorder="1" applyAlignment="1">
      <alignment horizontal="justify" vertical="center" wrapText="1"/>
    </xf>
    <xf numFmtId="10" fontId="14" fillId="24" borderId="11" xfId="0" applyNumberFormat="1" applyFont="1" applyFill="1" applyBorder="1" applyAlignment="1">
      <alignment horizontal="justify" vertical="center" wrapText="1"/>
    </xf>
    <xf numFmtId="0" fontId="37" fillId="24" borderId="0" xfId="0" applyFont="1" applyFill="1" applyAlignment="1">
      <alignment horizontal="center" vertical="center"/>
    </xf>
    <xf numFmtId="0" fontId="16" fillId="24" borderId="0" xfId="0" applyFont="1" applyFill="1" applyAlignment="1">
      <alignment wrapText="1"/>
    </xf>
    <xf numFmtId="0" fontId="14" fillId="24" borderId="0" xfId="0" applyFont="1" applyFill="1" applyBorder="1" applyAlignment="1">
      <alignment wrapText="1"/>
    </xf>
    <xf numFmtId="0" fontId="2" fillId="24" borderId="0" xfId="0" applyFont="1" applyFill="1" applyBorder="1" applyAlignment="1">
      <alignment wrapText="1"/>
    </xf>
    <xf numFmtId="0" fontId="16" fillId="24" borderId="0" xfId="0" applyFont="1" applyFill="1" applyBorder="1" applyAlignment="1">
      <alignment wrapText="1"/>
    </xf>
    <xf numFmtId="0" fontId="4" fillId="24" borderId="0" xfId="0" applyFont="1" applyFill="1" applyBorder="1" applyAlignment="1">
      <alignment wrapText="1"/>
    </xf>
    <xf numFmtId="0" fontId="23" fillId="24" borderId="12" xfId="0" applyFont="1" applyFill="1" applyBorder="1" applyAlignment="1">
      <alignment horizontal="justify" vertical="center" wrapText="1"/>
    </xf>
    <xf numFmtId="0" fontId="22" fillId="24" borderId="23" xfId="0" applyFont="1" applyFill="1" applyBorder="1" applyAlignment="1">
      <alignment horizontal="center" vertical="center"/>
    </xf>
    <xf numFmtId="0" fontId="22" fillId="24" borderId="24" xfId="0" applyFont="1" applyFill="1" applyBorder="1" applyAlignment="1">
      <alignment horizontal="center" vertical="center"/>
    </xf>
    <xf numFmtId="0" fontId="23" fillId="24" borderId="12"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16" fillId="24" borderId="25" xfId="0" applyFont="1" applyFill="1" applyBorder="1" applyAlignment="1">
      <alignment wrapText="1"/>
    </xf>
    <xf numFmtId="0" fontId="16" fillId="24" borderId="26" xfId="0" applyFont="1" applyFill="1" applyBorder="1" applyAlignment="1">
      <alignment wrapText="1"/>
    </xf>
    <xf numFmtId="0" fontId="1" fillId="24" borderId="12" xfId="0" applyFont="1" applyFill="1" applyBorder="1" applyAlignment="1">
      <alignment horizontal="justify" vertical="center" wrapText="1"/>
    </xf>
    <xf numFmtId="0" fontId="38" fillId="24" borderId="11" xfId="0" applyFont="1" applyFill="1" applyBorder="1" applyAlignment="1">
      <alignment horizontal="justify" vertical="center" wrapText="1"/>
    </xf>
    <xf numFmtId="0" fontId="1" fillId="24" borderId="27" xfId="0" applyFont="1" applyFill="1" applyBorder="1" applyAlignment="1">
      <alignment horizontal="justify" vertical="center" wrapText="1"/>
    </xf>
    <xf numFmtId="44" fontId="16" fillId="24" borderId="0" xfId="0" applyNumberFormat="1" applyFont="1" applyFill="1" applyAlignment="1">
      <alignment horizontal="justify" vertical="center"/>
    </xf>
    <xf numFmtId="0" fontId="18" fillId="24" borderId="0" xfId="0" applyFont="1" applyFill="1" applyBorder="1" applyAlignment="1">
      <alignment horizontal="justify" vertical="center" wrapText="1"/>
    </xf>
    <xf numFmtId="44" fontId="4" fillId="24" borderId="28" xfId="44" applyFont="1" applyFill="1" applyBorder="1" applyAlignment="1">
      <alignment horizontal="justify" vertical="center"/>
    </xf>
    <xf numFmtId="0" fontId="3" fillId="24" borderId="28" xfId="0" applyFont="1" applyFill="1" applyBorder="1" applyAlignment="1">
      <alignment horizontal="justify" vertical="center"/>
    </xf>
    <xf numFmtId="0" fontId="22" fillId="24" borderId="29" xfId="0" applyFont="1" applyFill="1" applyBorder="1" applyAlignment="1">
      <alignment horizontal="center" vertical="top" wrapText="1"/>
    </xf>
    <xf numFmtId="0" fontId="22" fillId="24" borderId="30" xfId="0" applyFont="1" applyFill="1" applyBorder="1" applyAlignment="1">
      <alignment horizontal="center" vertical="top" wrapText="1"/>
    </xf>
    <xf numFmtId="0" fontId="22" fillId="24" borderId="31" xfId="0" applyFont="1" applyFill="1" applyBorder="1" applyAlignment="1">
      <alignment horizontal="center" vertical="top" wrapText="1"/>
    </xf>
    <xf numFmtId="44" fontId="8" fillId="24" borderId="11" xfId="44" applyFont="1" applyFill="1" applyBorder="1" applyAlignment="1">
      <alignment horizontal="center" vertical="center" wrapText="1"/>
    </xf>
    <xf numFmtId="44" fontId="8" fillId="24" borderId="32" xfId="44" applyFont="1" applyFill="1" applyBorder="1" applyAlignment="1">
      <alignment horizontal="center" vertical="center" wrapText="1"/>
    </xf>
    <xf numFmtId="44" fontId="8" fillId="24" borderId="18" xfId="44" applyFont="1" applyFill="1" applyBorder="1" applyAlignment="1">
      <alignment horizontal="center" vertical="center" wrapText="1"/>
    </xf>
    <xf numFmtId="44" fontId="8" fillId="24" borderId="24" xfId="44" applyFont="1" applyFill="1" applyBorder="1" applyAlignment="1">
      <alignment horizontal="center" vertical="center" wrapText="1"/>
    </xf>
    <xf numFmtId="44" fontId="8" fillId="24" borderId="33" xfId="44" applyFont="1" applyFill="1" applyBorder="1" applyAlignment="1">
      <alignment horizontal="center" vertical="center" wrapText="1"/>
    </xf>
    <xf numFmtId="44" fontId="8" fillId="24" borderId="26" xfId="44" applyFont="1" applyFill="1" applyBorder="1" applyAlignment="1">
      <alignment horizontal="center" vertical="center" wrapText="1"/>
    </xf>
    <xf numFmtId="44" fontId="8" fillId="24" borderId="34" xfId="44" applyFont="1" applyFill="1" applyBorder="1" applyAlignment="1">
      <alignment horizontal="center" vertical="center" wrapText="1"/>
    </xf>
    <xf numFmtId="44" fontId="8" fillId="24" borderId="35" xfId="44" applyFont="1" applyFill="1" applyBorder="1" applyAlignment="1">
      <alignment horizontal="center" vertical="center" wrapText="1"/>
    </xf>
    <xf numFmtId="0" fontId="1" fillId="24" borderId="36" xfId="0" applyFont="1" applyFill="1" applyBorder="1" applyAlignment="1">
      <alignment horizontal="justify" vertical="center" wrapText="1"/>
    </xf>
    <xf numFmtId="0" fontId="1" fillId="24" borderId="37" xfId="0" applyFont="1" applyFill="1" applyBorder="1" applyAlignment="1">
      <alignment horizontal="justify" vertical="center" wrapText="1"/>
    </xf>
    <xf numFmtId="0" fontId="1" fillId="24" borderId="38" xfId="0" applyFont="1" applyFill="1" applyBorder="1" applyAlignment="1">
      <alignment horizontal="justify" vertical="center" wrapText="1"/>
    </xf>
    <xf numFmtId="44" fontId="3" fillId="24" borderId="39" xfId="44" applyFont="1" applyFill="1" applyBorder="1" applyAlignment="1">
      <alignment horizontal="justify" vertical="center"/>
    </xf>
    <xf numFmtId="44" fontId="3" fillId="24" borderId="16" xfId="44" applyFont="1" applyFill="1" applyBorder="1" applyAlignment="1">
      <alignment horizontal="justify" vertical="center"/>
    </xf>
    <xf numFmtId="0" fontId="33" fillId="24" borderId="18" xfId="0" applyFont="1" applyFill="1" applyBorder="1" applyAlignment="1">
      <alignment horizontal="left" vertical="center"/>
    </xf>
    <xf numFmtId="0" fontId="33" fillId="24" borderId="15" xfId="0" applyFont="1" applyFill="1" applyBorder="1" applyAlignment="1">
      <alignment horizontal="left" vertical="center"/>
    </xf>
    <xf numFmtId="44" fontId="4" fillId="24" borderId="19" xfId="44" applyFont="1" applyFill="1" applyBorder="1" applyAlignment="1">
      <alignment horizontal="justify" vertical="center"/>
    </xf>
    <xf numFmtId="10" fontId="3" fillId="24" borderId="19" xfId="0" applyNumberFormat="1" applyFont="1" applyFill="1" applyBorder="1" applyAlignment="1">
      <alignment horizontal="justify" vertical="center"/>
    </xf>
    <xf numFmtId="0" fontId="3" fillId="24" borderId="19" xfId="0" applyFont="1" applyFill="1" applyBorder="1" applyAlignment="1">
      <alignment horizontal="justify" vertical="center"/>
    </xf>
    <xf numFmtId="0" fontId="1" fillId="24" borderId="40" xfId="0" applyFont="1" applyFill="1" applyBorder="1" applyAlignment="1">
      <alignment horizontal="justify" vertical="center" wrapText="1"/>
    </xf>
    <xf numFmtId="0" fontId="1" fillId="24" borderId="41" xfId="0" applyFont="1" applyFill="1" applyBorder="1" applyAlignment="1">
      <alignment horizontal="justify" vertical="center" wrapText="1"/>
    </xf>
    <xf numFmtId="0" fontId="1" fillId="24" borderId="42" xfId="0" applyFont="1" applyFill="1" applyBorder="1" applyAlignment="1">
      <alignment horizontal="justify" vertical="center" wrapText="1"/>
    </xf>
    <xf numFmtId="0" fontId="18" fillId="24" borderId="43" xfId="0" applyFont="1" applyFill="1" applyBorder="1" applyAlignment="1">
      <alignment horizontal="justify" vertical="center" wrapText="1"/>
    </xf>
    <xf numFmtId="0" fontId="1" fillId="24" borderId="29" xfId="0" applyFont="1" applyFill="1" applyBorder="1" applyAlignment="1">
      <alignment horizontal="justify" vertical="center" wrapText="1"/>
    </xf>
    <xf numFmtId="0" fontId="1" fillId="24" borderId="30" xfId="0" applyFont="1" applyFill="1" applyBorder="1" applyAlignment="1">
      <alignment horizontal="justify" vertical="center" wrapText="1"/>
    </xf>
    <xf numFmtId="0" fontId="1" fillId="24" borderId="31" xfId="0" applyFont="1" applyFill="1" applyBorder="1" applyAlignment="1">
      <alignment horizontal="justify" vertical="center" wrapText="1"/>
    </xf>
    <xf numFmtId="0" fontId="1" fillId="24" borderId="44" xfId="0" applyFont="1" applyFill="1" applyBorder="1" applyAlignment="1">
      <alignment horizontal="justify" vertical="center" wrapText="1"/>
    </xf>
    <xf numFmtId="0" fontId="1" fillId="24" borderId="45" xfId="0" applyFont="1" applyFill="1" applyBorder="1" applyAlignment="1">
      <alignment horizontal="justify" vertical="center" wrapText="1"/>
    </xf>
    <xf numFmtId="0" fontId="1" fillId="24" borderId="46" xfId="0" applyFont="1" applyFill="1" applyBorder="1" applyAlignment="1">
      <alignment horizontal="justify" vertical="center" wrapText="1"/>
    </xf>
    <xf numFmtId="0" fontId="1" fillId="24" borderId="47" xfId="0" applyFont="1" applyFill="1" applyBorder="1" applyAlignment="1">
      <alignment horizontal="justify" vertical="center" wrapText="1"/>
    </xf>
    <xf numFmtId="0" fontId="1" fillId="24" borderId="48" xfId="0" applyFont="1" applyFill="1" applyBorder="1" applyAlignment="1">
      <alignment horizontal="justify" vertical="center" wrapText="1"/>
    </xf>
    <xf numFmtId="0" fontId="1" fillId="24" borderId="49" xfId="0" applyFont="1" applyFill="1" applyBorder="1" applyAlignment="1">
      <alignment horizontal="justify" vertical="center" wrapText="1"/>
    </xf>
    <xf numFmtId="0" fontId="16" fillId="24" borderId="0" xfId="0" applyFont="1" applyFill="1" applyBorder="1" applyAlignment="1">
      <alignment horizontal="justify" vertical="center"/>
    </xf>
    <xf numFmtId="44" fontId="8" fillId="24" borderId="16" xfId="44" applyFont="1" applyFill="1" applyBorder="1" applyAlignment="1">
      <alignment horizontal="center" vertical="center" wrapText="1"/>
    </xf>
    <xf numFmtId="9" fontId="3" fillId="24" borderId="28" xfId="0" applyNumberFormat="1" applyFont="1" applyFill="1" applyBorder="1" applyAlignment="1">
      <alignment horizontal="justify" vertical="center"/>
    </xf>
    <xf numFmtId="0" fontId="4" fillId="24" borderId="50" xfId="0" applyFont="1" applyFill="1" applyBorder="1" applyAlignment="1">
      <alignment horizontal="justify" vertical="top" wrapText="1"/>
    </xf>
    <xf numFmtId="0" fontId="4" fillId="24" borderId="51" xfId="0" applyFont="1" applyFill="1" applyBorder="1" applyAlignment="1">
      <alignment horizontal="justify" vertical="top" wrapText="1"/>
    </xf>
    <xf numFmtId="0" fontId="4" fillId="24" borderId="52" xfId="0" applyFont="1" applyFill="1" applyBorder="1" applyAlignment="1">
      <alignment horizontal="justify" vertical="top" wrapText="1"/>
    </xf>
    <xf numFmtId="0" fontId="18" fillId="24" borderId="11" xfId="0" applyFont="1" applyFill="1" applyBorder="1" applyAlignment="1">
      <alignment horizontal="center" vertical="center" wrapText="1"/>
    </xf>
    <xf numFmtId="44" fontId="16" fillId="24" borderId="19" xfId="44" applyFont="1" applyFill="1" applyBorder="1" applyAlignment="1">
      <alignment horizontal="center" vertical="center"/>
    </xf>
    <xf numFmtId="44" fontId="16" fillId="24" borderId="53" xfId="44" applyFont="1" applyFill="1" applyBorder="1" applyAlignment="1">
      <alignment horizontal="center" vertical="center"/>
    </xf>
    <xf numFmtId="44" fontId="22" fillId="24" borderId="54" xfId="44" applyFont="1" applyFill="1" applyBorder="1" applyAlignment="1">
      <alignment horizontal="center" vertical="center"/>
    </xf>
    <xf numFmtId="44" fontId="22" fillId="24" borderId="55" xfId="44" applyFont="1" applyFill="1" applyBorder="1" applyAlignment="1">
      <alignment horizontal="center" vertical="center"/>
    </xf>
    <xf numFmtId="0" fontId="18" fillId="24" borderId="39" xfId="0" applyFont="1" applyFill="1" applyBorder="1" applyAlignment="1">
      <alignment horizontal="center" vertical="center" wrapText="1"/>
    </xf>
    <xf numFmtId="0" fontId="18" fillId="24" borderId="56" xfId="0" applyFont="1" applyFill="1" applyBorder="1" applyAlignment="1">
      <alignment horizontal="center" vertical="center" wrapText="1"/>
    </xf>
    <xf numFmtId="0" fontId="18" fillId="24" borderId="16" xfId="0" applyFont="1" applyFill="1" applyBorder="1" applyAlignment="1">
      <alignment horizontal="center" vertical="center" wrapText="1"/>
    </xf>
    <xf numFmtId="44" fontId="14" fillId="24" borderId="39" xfId="44" applyFont="1" applyFill="1" applyBorder="1" applyAlignment="1">
      <alignment horizontal="justify" vertical="center" wrapText="1"/>
    </xf>
    <xf numFmtId="44" fontId="14" fillId="24" borderId="56" xfId="44" applyFont="1" applyFill="1" applyBorder="1" applyAlignment="1">
      <alignment horizontal="justify" vertical="center" wrapText="1"/>
    </xf>
    <xf numFmtId="44" fontId="14" fillId="24" borderId="16" xfId="44" applyFont="1" applyFill="1" applyBorder="1" applyAlignment="1">
      <alignment horizontal="justify" vertical="center" wrapText="1"/>
    </xf>
    <xf numFmtId="44" fontId="15" fillId="24" borderId="39" xfId="44" applyFont="1" applyFill="1" applyBorder="1" applyAlignment="1">
      <alignment horizontal="justify" vertical="center" wrapText="1"/>
    </xf>
    <xf numFmtId="44" fontId="15" fillId="24" borderId="56" xfId="44" applyFont="1" applyFill="1" applyBorder="1" applyAlignment="1">
      <alignment horizontal="justify" vertical="center" wrapText="1"/>
    </xf>
    <xf numFmtId="44" fontId="15" fillId="24" borderId="16" xfId="44" applyFont="1" applyFill="1" applyBorder="1" applyAlignment="1">
      <alignment horizontal="justify" vertical="center" wrapText="1"/>
    </xf>
    <xf numFmtId="44" fontId="8" fillId="24" borderId="10" xfId="44" applyFont="1" applyFill="1" applyBorder="1" applyAlignment="1">
      <alignment horizontal="center" vertical="center" wrapText="1"/>
    </xf>
    <xf numFmtId="44" fontId="8" fillId="24" borderId="0" xfId="44" applyFont="1" applyFill="1" applyBorder="1" applyAlignment="1">
      <alignment horizontal="center" vertical="center" wrapText="1"/>
    </xf>
    <xf numFmtId="0" fontId="1" fillId="24" borderId="23" xfId="0" applyFont="1" applyFill="1" applyBorder="1" applyAlignment="1">
      <alignment horizontal="justify" vertical="center" wrapText="1"/>
    </xf>
    <xf numFmtId="0" fontId="1" fillId="24" borderId="25" xfId="0" applyFont="1" applyFill="1" applyBorder="1" applyAlignment="1">
      <alignment horizontal="justify" vertical="center" wrapText="1"/>
    </xf>
    <xf numFmtId="0" fontId="5" fillId="24" borderId="18" xfId="0" applyFont="1" applyFill="1" applyBorder="1" applyAlignment="1">
      <alignment horizontal="justify" vertical="center" wrapText="1"/>
    </xf>
    <xf numFmtId="0" fontId="5" fillId="24" borderId="10" xfId="0" applyFont="1" applyFill="1" applyBorder="1" applyAlignment="1">
      <alignment horizontal="justify" vertical="center" wrapText="1"/>
    </xf>
    <xf numFmtId="0" fontId="5" fillId="24" borderId="15" xfId="0" applyFont="1" applyFill="1" applyBorder="1" applyAlignment="1">
      <alignment horizontal="justify" vertical="center" wrapText="1"/>
    </xf>
    <xf numFmtId="0" fontId="7" fillId="24" borderId="57" xfId="0" applyFont="1" applyFill="1" applyBorder="1" applyAlignment="1">
      <alignment horizontal="justify" vertical="center" wrapText="1"/>
    </xf>
    <xf numFmtId="0" fontId="7" fillId="24" borderId="58" xfId="0" applyFont="1" applyFill="1" applyBorder="1" applyAlignment="1">
      <alignment horizontal="justify" vertical="center" wrapText="1"/>
    </xf>
    <xf numFmtId="0" fontId="7" fillId="24" borderId="17" xfId="0" applyFont="1" applyFill="1" applyBorder="1" applyAlignment="1">
      <alignment horizontal="justify" vertical="center" wrapText="1"/>
    </xf>
    <xf numFmtId="0" fontId="1" fillId="24" borderId="13" xfId="0" applyFont="1" applyFill="1" applyBorder="1" applyAlignment="1">
      <alignment horizontal="justify" vertical="center" wrapText="1"/>
    </xf>
    <xf numFmtId="0" fontId="1" fillId="24" borderId="27" xfId="0" applyFont="1" applyFill="1" applyBorder="1" applyAlignment="1">
      <alignment horizontal="justify" vertical="center" wrapText="1"/>
    </xf>
    <xf numFmtId="0" fontId="33" fillId="24" borderId="19" xfId="0" applyFont="1" applyFill="1" applyBorder="1" applyAlignment="1">
      <alignment horizontal="left" vertical="center"/>
    </xf>
    <xf numFmtId="44" fontId="4" fillId="24" borderId="10" xfId="44" applyFont="1" applyFill="1" applyBorder="1" applyAlignment="1">
      <alignment horizontal="justify" vertical="center"/>
    </xf>
    <xf numFmtId="44" fontId="4" fillId="24" borderId="15" xfId="44" applyFont="1" applyFill="1" applyBorder="1" applyAlignment="1">
      <alignment horizontal="justify" vertical="center"/>
    </xf>
    <xf numFmtId="44" fontId="17" fillId="24" borderId="59" xfId="44" applyFont="1" applyFill="1" applyBorder="1" applyAlignment="1">
      <alignment horizontal="center" vertical="center" wrapText="1"/>
    </xf>
    <xf numFmtId="44" fontId="17" fillId="24" borderId="60" xfId="44" applyFont="1" applyFill="1" applyBorder="1" applyAlignment="1">
      <alignment horizontal="center" vertical="center" wrapText="1"/>
    </xf>
    <xf numFmtId="44" fontId="17" fillId="24" borderId="61" xfId="44" applyFont="1" applyFill="1" applyBorder="1" applyAlignment="1">
      <alignment horizontal="center" vertical="center" wrapText="1"/>
    </xf>
    <xf numFmtId="44" fontId="17" fillId="24" borderId="62" xfId="44" applyFont="1" applyFill="1" applyBorder="1" applyAlignment="1">
      <alignment horizontal="center" vertical="center" wrapText="1"/>
    </xf>
    <xf numFmtId="44" fontId="17" fillId="24" borderId="63" xfId="44" applyFont="1" applyFill="1" applyBorder="1" applyAlignment="1">
      <alignment horizontal="center" vertical="center" wrapText="1"/>
    </xf>
    <xf numFmtId="44" fontId="17" fillId="24" borderId="64" xfId="44" applyFont="1" applyFill="1" applyBorder="1" applyAlignment="1">
      <alignment horizontal="center" vertical="center" wrapText="1"/>
    </xf>
    <xf numFmtId="0" fontId="3" fillId="24" borderId="50" xfId="0" applyFont="1" applyFill="1" applyBorder="1" applyAlignment="1">
      <alignment horizontal="justify" vertical="center" wrapText="1"/>
    </xf>
    <xf numFmtId="0" fontId="3" fillId="24" borderId="51" xfId="0" applyFont="1" applyFill="1" applyBorder="1" applyAlignment="1">
      <alignment horizontal="justify" vertical="center" wrapText="1"/>
    </xf>
    <xf numFmtId="0" fontId="3" fillId="24" borderId="52" xfId="0" applyFont="1" applyFill="1" applyBorder="1" applyAlignment="1">
      <alignment horizontal="justify" vertical="center" wrapText="1"/>
    </xf>
    <xf numFmtId="0" fontId="15" fillId="24" borderId="11" xfId="0" applyFont="1" applyFill="1" applyBorder="1" applyAlignment="1">
      <alignment horizontal="justify" vertical="center" wrapText="1"/>
    </xf>
    <xf numFmtId="44" fontId="17" fillId="24" borderId="65" xfId="44" applyFont="1" applyFill="1" applyBorder="1" applyAlignment="1">
      <alignment horizontal="center" vertical="center" wrapText="1"/>
    </xf>
    <xf numFmtId="44" fontId="17" fillId="24" borderId="66" xfId="44" applyFont="1" applyFill="1" applyBorder="1" applyAlignment="1">
      <alignment horizontal="center" vertical="center" wrapText="1"/>
    </xf>
    <xf numFmtId="44" fontId="17" fillId="24" borderId="67" xfId="44" applyFont="1" applyFill="1" applyBorder="1" applyAlignment="1">
      <alignment horizontal="center" vertical="center" wrapText="1"/>
    </xf>
    <xf numFmtId="44" fontId="17" fillId="24" borderId="68" xfId="44" applyFont="1" applyFill="1" applyBorder="1" applyAlignment="1">
      <alignment horizontal="center" vertical="center" wrapText="1"/>
    </xf>
    <xf numFmtId="44" fontId="8" fillId="24" borderId="57" xfId="44" applyFont="1" applyFill="1" applyBorder="1" applyAlignment="1">
      <alignment horizontal="center" vertical="center" wrapText="1"/>
    </xf>
    <xf numFmtId="44" fontId="8" fillId="24" borderId="69" xfId="44"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3" fillId="24" borderId="24" xfId="0" applyFont="1" applyFill="1" applyBorder="1" applyAlignment="1">
      <alignment horizontal="center" vertical="center" wrapText="1"/>
    </xf>
    <xf numFmtId="0" fontId="1" fillId="16" borderId="70" xfId="0" applyFont="1" applyFill="1" applyBorder="1" applyAlignment="1">
      <alignment horizontal="left" vertical="center" wrapText="1"/>
    </xf>
    <xf numFmtId="0" fontId="1" fillId="16" borderId="71" xfId="0" applyFont="1" applyFill="1" applyBorder="1" applyAlignment="1">
      <alignment horizontal="left" vertical="center" wrapText="1"/>
    </xf>
    <xf numFmtId="0" fontId="1" fillId="16" borderId="72" xfId="0" applyFont="1" applyFill="1" applyBorder="1" applyAlignment="1">
      <alignment horizontal="left" vertical="center" wrapText="1"/>
    </xf>
    <xf numFmtId="44" fontId="14" fillId="24" borderId="39" xfId="0" applyNumberFormat="1" applyFont="1" applyFill="1" applyBorder="1" applyAlignment="1">
      <alignment horizontal="justify" vertical="center" wrapText="1"/>
    </xf>
    <xf numFmtId="44" fontId="14" fillId="24" borderId="56" xfId="0" applyNumberFormat="1" applyFont="1" applyFill="1" applyBorder="1" applyAlignment="1">
      <alignment horizontal="justify" vertical="center" wrapText="1"/>
    </xf>
    <xf numFmtId="44" fontId="14" fillId="24" borderId="16" xfId="0" applyNumberFormat="1" applyFont="1" applyFill="1" applyBorder="1" applyAlignment="1">
      <alignment horizontal="justify" vertical="center" wrapText="1"/>
    </xf>
    <xf numFmtId="0" fontId="1" fillId="24" borderId="13" xfId="0" applyFont="1" applyFill="1" applyBorder="1" applyAlignment="1">
      <alignment horizontal="justify" vertical="center" wrapText="1"/>
    </xf>
    <xf numFmtId="0" fontId="1" fillId="24" borderId="27" xfId="0" applyFont="1" applyFill="1" applyBorder="1" applyAlignment="1">
      <alignment horizontal="justify" vertical="center" wrapText="1"/>
    </xf>
    <xf numFmtId="0" fontId="7" fillId="24" borderId="0" xfId="0" applyFont="1" applyFill="1" applyBorder="1" applyAlignment="1">
      <alignment horizontal="justify" vertical="center" wrapText="1"/>
    </xf>
    <xf numFmtId="0" fontId="14" fillId="24" borderId="11" xfId="0" applyFont="1" applyFill="1" applyBorder="1" applyAlignment="1">
      <alignment horizontal="justify" vertical="center"/>
    </xf>
    <xf numFmtId="44" fontId="4" fillId="24" borderId="11" xfId="44" applyFont="1" applyFill="1" applyBorder="1" applyAlignment="1">
      <alignment horizontal="justify" vertical="center"/>
    </xf>
    <xf numFmtId="0" fontId="3" fillId="24" borderId="11" xfId="0" applyFont="1" applyFill="1" applyBorder="1" applyAlignment="1">
      <alignment horizontal="justify" vertical="center"/>
    </xf>
    <xf numFmtId="0" fontId="11" fillId="24" borderId="57" xfId="0" applyFont="1" applyFill="1" applyBorder="1" applyAlignment="1">
      <alignment horizontal="justify" vertical="center" wrapText="1"/>
    </xf>
    <xf numFmtId="0" fontId="11" fillId="24" borderId="58" xfId="0" applyFont="1" applyFill="1" applyBorder="1" applyAlignment="1">
      <alignment horizontal="justify" vertical="center" wrapText="1"/>
    </xf>
    <xf numFmtId="0" fontId="11" fillId="24" borderId="17" xfId="0" applyFont="1" applyFill="1" applyBorder="1" applyAlignment="1">
      <alignment horizontal="justify" vertical="center" wrapText="1"/>
    </xf>
    <xf numFmtId="0" fontId="3" fillId="24" borderId="39" xfId="0" applyFont="1" applyFill="1" applyBorder="1" applyAlignment="1">
      <alignment horizontal="justify" vertical="center"/>
    </xf>
    <xf numFmtId="0" fontId="3" fillId="24" borderId="16" xfId="0" applyFont="1" applyFill="1" applyBorder="1" applyAlignment="1">
      <alignment horizontal="justify" vertical="center"/>
    </xf>
    <xf numFmtId="0" fontId="23" fillId="24" borderId="39" xfId="0" applyFont="1" applyFill="1" applyBorder="1" applyAlignment="1">
      <alignment horizontal="center" vertical="center" wrapText="1"/>
    </xf>
    <xf numFmtId="0" fontId="23" fillId="24" borderId="56" xfId="0" applyFont="1" applyFill="1" applyBorder="1" applyAlignment="1">
      <alignment horizontal="center" vertical="center" wrapText="1"/>
    </xf>
    <xf numFmtId="0" fontId="23" fillId="24" borderId="16" xfId="0" applyFont="1" applyFill="1" applyBorder="1" applyAlignment="1">
      <alignment horizontal="center" vertical="center" wrapText="1"/>
    </xf>
    <xf numFmtId="44" fontId="16" fillId="24" borderId="11" xfId="44" applyFont="1" applyFill="1" applyBorder="1" applyAlignment="1">
      <alignment horizontal="center" vertical="center"/>
    </xf>
    <xf numFmtId="44" fontId="16" fillId="24" borderId="32" xfId="44" applyFont="1" applyFill="1" applyBorder="1" applyAlignment="1">
      <alignment horizontal="center" vertical="center"/>
    </xf>
    <xf numFmtId="0" fontId="4" fillId="24" borderId="39" xfId="0" applyFont="1" applyFill="1" applyBorder="1" applyAlignment="1">
      <alignment horizontal="justify" vertical="top" wrapText="1"/>
    </xf>
    <xf numFmtId="0" fontId="4" fillId="24" borderId="56" xfId="0" applyFont="1" applyFill="1" applyBorder="1" applyAlignment="1">
      <alignment horizontal="justify" vertical="top" wrapText="1"/>
    </xf>
    <xf numFmtId="0" fontId="4" fillId="24" borderId="16" xfId="0" applyFont="1" applyFill="1" applyBorder="1" applyAlignment="1">
      <alignment horizontal="justify" vertical="top" wrapText="1"/>
    </xf>
    <xf numFmtId="0" fontId="14" fillId="24" borderId="11" xfId="0" applyFont="1" applyFill="1" applyBorder="1" applyAlignment="1">
      <alignment horizontal="justify" vertical="center" wrapText="1"/>
    </xf>
    <xf numFmtId="0" fontId="14" fillId="24" borderId="18" xfId="0" applyFont="1" applyFill="1" applyBorder="1" applyAlignment="1">
      <alignment horizontal="justify" vertical="center" wrapText="1"/>
    </xf>
    <xf numFmtId="0" fontId="14" fillId="24" borderId="10" xfId="0" applyFont="1" applyFill="1" applyBorder="1" applyAlignment="1">
      <alignment horizontal="justify" vertical="center" wrapText="1"/>
    </xf>
    <xf numFmtId="0" fontId="14" fillId="24" borderId="15" xfId="0" applyFont="1" applyFill="1" applyBorder="1" applyAlignment="1">
      <alignment horizontal="justify" vertical="center" wrapText="1"/>
    </xf>
    <xf numFmtId="0" fontId="38" fillId="24" borderId="39" xfId="0" applyFont="1" applyFill="1" applyBorder="1" applyAlignment="1">
      <alignment horizontal="justify" vertical="center" wrapText="1"/>
    </xf>
    <xf numFmtId="0" fontId="38" fillId="24" borderId="56" xfId="0" applyFont="1" applyFill="1" applyBorder="1" applyAlignment="1">
      <alignment horizontal="justify" vertical="center" wrapText="1"/>
    </xf>
    <xf numFmtId="0" fontId="38" fillId="24" borderId="16" xfId="0" applyFont="1" applyFill="1" applyBorder="1" applyAlignment="1">
      <alignment horizontal="justify" vertical="center" wrapText="1"/>
    </xf>
    <xf numFmtId="0" fontId="22" fillId="24" borderId="73" xfId="0" applyFont="1" applyFill="1" applyBorder="1" applyAlignment="1">
      <alignment horizontal="center" vertical="center" wrapText="1"/>
    </xf>
    <xf numFmtId="0" fontId="22" fillId="24" borderId="74" xfId="0" applyFont="1" applyFill="1" applyBorder="1" applyAlignment="1">
      <alignment horizontal="center" vertical="center" wrapText="1"/>
    </xf>
    <xf numFmtId="0" fontId="22" fillId="24" borderId="75" xfId="0" applyFont="1" applyFill="1" applyBorder="1" applyAlignment="1">
      <alignment horizontal="center" vertical="center" wrapText="1"/>
    </xf>
    <xf numFmtId="0" fontId="1" fillId="24" borderId="76" xfId="0" applyFont="1" applyFill="1" applyBorder="1" applyAlignment="1">
      <alignment horizontal="justify" vertical="center" wrapText="1"/>
    </xf>
    <xf numFmtId="0" fontId="14" fillId="24" borderId="77" xfId="0" applyFont="1" applyFill="1" applyBorder="1" applyAlignment="1">
      <alignment horizontal="justify" vertical="center" wrapText="1"/>
    </xf>
    <xf numFmtId="0" fontId="14" fillId="24" borderId="19" xfId="0" applyFont="1" applyFill="1" applyBorder="1" applyAlignment="1">
      <alignment horizontal="justify" vertical="center" wrapText="1"/>
    </xf>
    <xf numFmtId="0" fontId="7" fillId="24" borderId="11" xfId="0" applyFont="1" applyFill="1" applyBorder="1" applyAlignment="1">
      <alignment horizontal="justify" vertical="center" wrapText="1"/>
    </xf>
    <xf numFmtId="0" fontId="26" fillId="24" borderId="48" xfId="0" applyFont="1" applyFill="1" applyBorder="1" applyAlignment="1">
      <alignment horizontal="center" wrapText="1"/>
    </xf>
    <xf numFmtId="0" fontId="7" fillId="24" borderId="33" xfId="0" applyFont="1" applyFill="1" applyBorder="1" applyAlignment="1">
      <alignment horizontal="justify" vertical="center" wrapText="1"/>
    </xf>
    <xf numFmtId="0" fontId="7" fillId="24" borderId="78" xfId="0" applyFont="1" applyFill="1" applyBorder="1" applyAlignment="1">
      <alignment horizontal="justify" vertical="center" wrapText="1"/>
    </xf>
    <xf numFmtId="0" fontId="16" fillId="24" borderId="36" xfId="0" applyFont="1" applyFill="1" applyBorder="1" applyAlignment="1">
      <alignment horizontal="center" vertical="center" wrapText="1"/>
    </xf>
    <xf numFmtId="0" fontId="16" fillId="24" borderId="37" xfId="0" applyFont="1" applyFill="1" applyBorder="1" applyAlignment="1">
      <alignment horizontal="center" vertical="center" wrapText="1"/>
    </xf>
    <xf numFmtId="0" fontId="16" fillId="24" borderId="79" xfId="0" applyFont="1" applyFill="1" applyBorder="1" applyAlignment="1">
      <alignment horizontal="center" vertical="center" wrapText="1"/>
    </xf>
    <xf numFmtId="0" fontId="10" fillId="24" borderId="57" xfId="0" applyFont="1" applyFill="1" applyBorder="1" applyAlignment="1">
      <alignment horizontal="justify" vertical="center" wrapText="1"/>
    </xf>
    <xf numFmtId="0" fontId="10" fillId="24" borderId="58" xfId="0" applyFont="1" applyFill="1" applyBorder="1" applyAlignment="1">
      <alignment horizontal="justify" vertical="center" wrapText="1"/>
    </xf>
    <xf numFmtId="0" fontId="10" fillId="24" borderId="17" xfId="0" applyFont="1" applyFill="1" applyBorder="1" applyAlignment="1">
      <alignment horizontal="justify" vertical="center" wrapText="1"/>
    </xf>
    <xf numFmtId="0" fontId="13" fillId="24" borderId="39" xfId="0" applyFont="1" applyFill="1" applyBorder="1" applyAlignment="1">
      <alignment horizontal="justify" vertical="center" wrapText="1"/>
    </xf>
    <xf numFmtId="0" fontId="13" fillId="24" borderId="56" xfId="0" applyFont="1" applyFill="1" applyBorder="1" applyAlignment="1">
      <alignment horizontal="justify" vertical="center" wrapText="1"/>
    </xf>
    <xf numFmtId="0" fontId="13" fillId="24" borderId="16" xfId="0" applyFont="1" applyFill="1" applyBorder="1" applyAlignment="1">
      <alignment horizontal="justify" vertical="center" wrapText="1"/>
    </xf>
    <xf numFmtId="0" fontId="20" fillId="24" borderId="36" xfId="0" applyFont="1" applyFill="1" applyBorder="1" applyAlignment="1">
      <alignment horizontal="left" vertical="top" wrapText="1"/>
    </xf>
    <xf numFmtId="0" fontId="20" fillId="24" borderId="37" xfId="0" applyFont="1" applyFill="1" applyBorder="1" applyAlignment="1">
      <alignment horizontal="left" vertical="top" wrapText="1"/>
    </xf>
    <xf numFmtId="0" fontId="20" fillId="24" borderId="80" xfId="0" applyFont="1" applyFill="1" applyBorder="1" applyAlignment="1">
      <alignment horizontal="left" vertical="top" wrapText="1"/>
    </xf>
    <xf numFmtId="0" fontId="1" fillId="24" borderId="12" xfId="0" applyFont="1" applyFill="1" applyBorder="1" applyAlignment="1">
      <alignment horizontal="justify" vertical="center" wrapText="1"/>
    </xf>
    <xf numFmtId="44" fontId="4" fillId="24" borderId="77" xfId="44" applyFont="1" applyFill="1" applyBorder="1" applyAlignment="1">
      <alignment horizontal="justify" vertical="center"/>
    </xf>
    <xf numFmtId="174" fontId="3" fillId="24" borderId="77" xfId="0" applyNumberFormat="1" applyFont="1" applyFill="1" applyBorder="1" applyAlignment="1">
      <alignment horizontal="justify" vertical="center"/>
    </xf>
    <xf numFmtId="0" fontId="33" fillId="24" borderId="77" xfId="0" applyFont="1" applyFill="1" applyBorder="1" applyAlignment="1">
      <alignment horizontal="justify" vertical="center"/>
    </xf>
    <xf numFmtId="10" fontId="3" fillId="24" borderId="77" xfId="0" applyNumberFormat="1" applyFont="1" applyFill="1" applyBorder="1" applyAlignment="1">
      <alignment horizontal="justify" vertical="center"/>
    </xf>
    <xf numFmtId="44" fontId="8" fillId="24" borderId="19" xfId="44" applyFont="1" applyFill="1" applyBorder="1" applyAlignment="1">
      <alignment horizontal="center" vertical="center" wrapText="1"/>
    </xf>
    <xf numFmtId="44" fontId="8" fillId="24" borderId="53" xfId="44"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32" xfId="0" applyFont="1" applyFill="1" applyBorder="1" applyAlignment="1">
      <alignment horizontal="center" vertical="center" wrapText="1"/>
    </xf>
    <xf numFmtId="0" fontId="22" fillId="24" borderId="25" xfId="0" applyFont="1" applyFill="1" applyBorder="1" applyAlignment="1">
      <alignment horizontal="center" vertical="center" wrapText="1"/>
    </xf>
    <xf numFmtId="0" fontId="22" fillId="24" borderId="0" xfId="0" applyFont="1" applyFill="1" applyBorder="1" applyAlignment="1">
      <alignment horizontal="center" vertical="center" wrapText="1"/>
    </xf>
    <xf numFmtId="0" fontId="22" fillId="24" borderId="26" xfId="0" applyFont="1" applyFill="1" applyBorder="1" applyAlignment="1">
      <alignment horizontal="center" vertical="center" wrapText="1"/>
    </xf>
    <xf numFmtId="0" fontId="1" fillId="24" borderId="81" xfId="0" applyFont="1" applyFill="1" applyBorder="1" applyAlignment="1">
      <alignment horizontal="justify" vertical="center" wrapText="1"/>
    </xf>
    <xf numFmtId="0" fontId="1" fillId="24" borderId="76" xfId="0" applyFont="1" applyFill="1" applyBorder="1" applyAlignment="1">
      <alignment horizontal="justify" vertical="center" wrapText="1"/>
    </xf>
    <xf numFmtId="44" fontId="3" fillId="24" borderId="11" xfId="44" applyFont="1" applyFill="1" applyBorder="1" applyAlignment="1">
      <alignment horizontal="justify" vertical="center"/>
    </xf>
    <xf numFmtId="0" fontId="4" fillId="24" borderId="82" xfId="0" applyFont="1" applyFill="1" applyBorder="1" applyAlignment="1">
      <alignment horizontal="justify" vertical="top" wrapText="1"/>
    </xf>
    <xf numFmtId="0" fontId="4" fillId="24" borderId="71" xfId="0" applyFont="1" applyFill="1" applyBorder="1" applyAlignment="1">
      <alignment horizontal="justify" vertical="top" wrapText="1"/>
    </xf>
    <xf numFmtId="0" fontId="4" fillId="24" borderId="83" xfId="0" applyFont="1" applyFill="1" applyBorder="1" applyAlignment="1">
      <alignment horizontal="justify" vertical="top" wrapText="1"/>
    </xf>
    <xf numFmtId="44" fontId="16" fillId="24" borderId="82" xfId="44" applyFont="1" applyFill="1" applyBorder="1" applyAlignment="1">
      <alignment horizontal="center" vertical="center"/>
    </xf>
    <xf numFmtId="44" fontId="16" fillId="24" borderId="72" xfId="44" applyFont="1" applyFill="1" applyBorder="1" applyAlignment="1">
      <alignment horizontal="center" vertical="center"/>
    </xf>
    <xf numFmtId="44" fontId="22" fillId="24" borderId="37" xfId="44" applyFont="1" applyFill="1" applyBorder="1" applyAlignment="1">
      <alignment horizontal="center" vertical="center" wrapText="1"/>
    </xf>
    <xf numFmtId="44" fontId="22" fillId="24" borderId="80" xfId="44" applyFont="1" applyFill="1" applyBorder="1" applyAlignment="1">
      <alignment horizontal="center" vertical="center" wrapText="1"/>
    </xf>
    <xf numFmtId="0" fontId="22" fillId="24" borderId="84" xfId="0" applyFont="1" applyFill="1" applyBorder="1" applyAlignment="1">
      <alignment horizontal="center" vertical="center"/>
    </xf>
    <xf numFmtId="0" fontId="22" fillId="24" borderId="43" xfId="0" applyFont="1" applyFill="1" applyBorder="1" applyAlignment="1">
      <alignment horizontal="center" vertical="center"/>
    </xf>
    <xf numFmtId="0" fontId="22" fillId="24" borderId="85" xfId="0" applyFont="1" applyFill="1" applyBorder="1" applyAlignment="1">
      <alignment horizontal="center" vertical="center"/>
    </xf>
    <xf numFmtId="0" fontId="22" fillId="24" borderId="86" xfId="0" applyFont="1" applyFill="1" applyBorder="1" applyAlignment="1">
      <alignment horizontal="center" vertical="center"/>
    </xf>
    <xf numFmtId="0" fontId="22" fillId="24" borderId="58" xfId="0" applyFont="1" applyFill="1" applyBorder="1" applyAlignment="1">
      <alignment horizontal="center" vertical="center"/>
    </xf>
    <xf numFmtId="0" fontId="22" fillId="24" borderId="69" xfId="0" applyFont="1" applyFill="1" applyBorder="1" applyAlignment="1">
      <alignment horizontal="center" vertical="center"/>
    </xf>
    <xf numFmtId="0" fontId="15" fillId="24" borderId="86" xfId="0" applyFont="1" applyFill="1" applyBorder="1" applyAlignment="1">
      <alignment horizontal="justify" vertical="center" wrapText="1"/>
    </xf>
    <xf numFmtId="0" fontId="15" fillId="24" borderId="58" xfId="0" applyFont="1" applyFill="1" applyBorder="1" applyAlignment="1">
      <alignment horizontal="justify" vertical="center" wrapText="1"/>
    </xf>
    <xf numFmtId="0" fontId="15" fillId="24" borderId="69" xfId="0" applyFont="1" applyFill="1" applyBorder="1" applyAlignment="1">
      <alignment horizontal="justify" vertical="center" wrapText="1"/>
    </xf>
    <xf numFmtId="0" fontId="1" fillId="24" borderId="11" xfId="0" applyFont="1" applyFill="1" applyBorder="1" applyAlignment="1">
      <alignment horizontal="justify" vertical="center" wrapText="1"/>
    </xf>
    <xf numFmtId="0" fontId="1" fillId="24" borderId="32" xfId="0" applyFont="1" applyFill="1" applyBorder="1" applyAlignment="1">
      <alignment horizontal="justify"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24" borderId="81"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87" xfId="0" applyFont="1" applyBorder="1" applyAlignment="1">
      <alignment horizontal="center" vertical="center" wrapText="1"/>
    </xf>
    <xf numFmtId="0" fontId="5" fillId="24" borderId="0" xfId="0" applyFont="1" applyFill="1" applyBorder="1" applyAlignment="1">
      <alignment horizontal="justify" vertical="center" wrapText="1"/>
    </xf>
    <xf numFmtId="44" fontId="8" fillId="0" borderId="11" xfId="44" applyFont="1" applyFill="1" applyBorder="1" applyAlignment="1">
      <alignment horizontal="justify" vertical="center" wrapText="1"/>
    </xf>
    <xf numFmtId="44" fontId="8" fillId="0" borderId="32" xfId="44" applyFont="1" applyFill="1" applyBorder="1" applyAlignment="1">
      <alignment horizontal="justify" vertical="center" wrapText="1"/>
    </xf>
    <xf numFmtId="44" fontId="8" fillId="0" borderId="19" xfId="44" applyFont="1" applyFill="1" applyBorder="1" applyAlignment="1">
      <alignment horizontal="justify" vertical="center" wrapText="1"/>
    </xf>
    <xf numFmtId="44" fontId="8" fillId="0" borderId="53" xfId="44" applyFont="1" applyFill="1" applyBorder="1" applyAlignment="1">
      <alignment horizontal="justify" vertical="center" wrapText="1"/>
    </xf>
    <xf numFmtId="0" fontId="22" fillId="24" borderId="11" xfId="0" applyFont="1" applyFill="1" applyBorder="1" applyAlignment="1">
      <alignment horizontal="center" vertical="center" wrapText="1"/>
    </xf>
    <xf numFmtId="0" fontId="22" fillId="24" borderId="32" xfId="0" applyFont="1" applyFill="1" applyBorder="1" applyAlignment="1">
      <alignment horizontal="center" vertical="center" wrapText="1"/>
    </xf>
    <xf numFmtId="0" fontId="57" fillId="24" borderId="0" xfId="0" applyFont="1" applyFill="1" applyBorder="1" applyAlignment="1">
      <alignment horizontal="justify" vertical="center" wrapText="1"/>
    </xf>
    <xf numFmtId="44" fontId="17" fillId="24" borderId="67" xfId="44" applyFont="1" applyFill="1" applyBorder="1" applyAlignment="1">
      <alignment horizontal="justify" vertical="center" wrapText="1"/>
    </xf>
    <xf numFmtId="44" fontId="17" fillId="24" borderId="68" xfId="44" applyFont="1" applyFill="1" applyBorder="1" applyAlignment="1">
      <alignment horizontal="justify" vertical="center" wrapText="1"/>
    </xf>
    <xf numFmtId="0" fontId="5" fillId="24" borderId="33" xfId="0" applyFont="1" applyFill="1" applyBorder="1" applyAlignment="1">
      <alignment horizontal="justify" vertical="center" wrapText="1"/>
    </xf>
    <xf numFmtId="0" fontId="24" fillId="24" borderId="0" xfId="0" applyFont="1" applyFill="1" applyBorder="1" applyAlignment="1">
      <alignment horizontal="justify" vertical="center" wrapText="1"/>
    </xf>
    <xf numFmtId="0" fontId="24" fillId="24" borderId="78" xfId="0" applyFont="1" applyFill="1" applyBorder="1" applyAlignment="1">
      <alignment horizontal="justify" vertical="center" wrapText="1"/>
    </xf>
    <xf numFmtId="0" fontId="25" fillId="24" borderId="0" xfId="0" applyFont="1" applyFill="1" applyBorder="1" applyAlignment="1">
      <alignment horizontal="justify" vertical="center" wrapText="1"/>
    </xf>
    <xf numFmtId="44" fontId="8" fillId="24" borderId="18" xfId="44" applyFont="1" applyFill="1" applyBorder="1" applyAlignment="1">
      <alignment horizontal="justify" vertical="center" wrapText="1"/>
    </xf>
    <xf numFmtId="44" fontId="8" fillId="24" borderId="24" xfId="44" applyFont="1" applyFill="1" applyBorder="1" applyAlignment="1">
      <alignment horizontal="justify" vertical="center" wrapText="1"/>
    </xf>
    <xf numFmtId="44" fontId="8" fillId="24" borderId="33" xfId="44" applyFont="1" applyFill="1" applyBorder="1" applyAlignment="1">
      <alignment horizontal="justify" vertical="center" wrapText="1"/>
    </xf>
    <xf numFmtId="44" fontId="8" fillId="24" borderId="26" xfId="44" applyFont="1" applyFill="1" applyBorder="1" applyAlignment="1">
      <alignment horizontal="justify" vertical="center" wrapText="1"/>
    </xf>
    <xf numFmtId="44" fontId="8" fillId="24" borderId="57" xfId="44" applyFont="1" applyFill="1" applyBorder="1" applyAlignment="1">
      <alignment horizontal="justify" vertical="center" wrapText="1"/>
    </xf>
    <xf numFmtId="44" fontId="8" fillId="24" borderId="69" xfId="44" applyFont="1" applyFill="1" applyBorder="1" applyAlignment="1">
      <alignment horizontal="justify" vertical="center" wrapText="1"/>
    </xf>
    <xf numFmtId="44" fontId="8" fillId="24" borderId="11" xfId="44" applyFont="1" applyFill="1" applyBorder="1" applyAlignment="1">
      <alignment horizontal="justify" vertical="center" wrapText="1"/>
    </xf>
    <xf numFmtId="44" fontId="8" fillId="24" borderId="32" xfId="44" applyFont="1" applyFill="1" applyBorder="1" applyAlignment="1">
      <alignment horizontal="justify" vertical="center" wrapText="1"/>
    </xf>
    <xf numFmtId="44" fontId="22" fillId="24" borderId="88" xfId="44" applyFont="1" applyFill="1" applyBorder="1" applyAlignment="1">
      <alignment horizontal="justify" vertical="center" wrapText="1"/>
    </xf>
    <xf numFmtId="44" fontId="22" fillId="24" borderId="80" xfId="44" applyFont="1" applyFill="1" applyBorder="1" applyAlignment="1">
      <alignment horizontal="justify" vertical="center" wrapText="1"/>
    </xf>
    <xf numFmtId="0" fontId="7" fillId="24" borderId="89" xfId="0" applyFont="1" applyFill="1" applyBorder="1" applyAlignment="1">
      <alignment horizontal="justify" vertical="center" wrapText="1"/>
    </xf>
    <xf numFmtId="0" fontId="7" fillId="24" borderId="21" xfId="0" applyFont="1" applyFill="1" applyBorder="1" applyAlignment="1">
      <alignment horizontal="justify" vertical="center" wrapText="1"/>
    </xf>
    <xf numFmtId="0" fontId="5" fillId="24" borderId="11" xfId="0" applyFont="1" applyFill="1" applyBorder="1" applyAlignment="1">
      <alignment horizontal="justify" vertical="center" wrapText="1"/>
    </xf>
    <xf numFmtId="0" fontId="22" fillId="24" borderId="90" xfId="0" applyFont="1" applyFill="1" applyBorder="1" applyAlignment="1">
      <alignment horizontal="justify" vertical="center" wrapText="1"/>
    </xf>
    <xf numFmtId="0" fontId="22" fillId="24" borderId="59" xfId="0" applyFont="1" applyFill="1" applyBorder="1" applyAlignment="1">
      <alignment horizontal="justify" vertical="center" wrapText="1"/>
    </xf>
    <xf numFmtId="0" fontId="1" fillId="0" borderId="12" xfId="0" applyFont="1" applyFill="1" applyBorder="1" applyAlignment="1">
      <alignment horizontal="center" vertical="center" wrapText="1"/>
    </xf>
    <xf numFmtId="0" fontId="9" fillId="24" borderId="57" xfId="0" applyFont="1" applyFill="1" applyBorder="1" applyAlignment="1">
      <alignment horizontal="justify" vertical="center" wrapText="1"/>
    </xf>
    <xf numFmtId="0" fontId="9" fillId="24" borderId="58" xfId="0" applyFont="1" applyFill="1" applyBorder="1" applyAlignment="1">
      <alignment horizontal="justify" vertical="center" wrapText="1"/>
    </xf>
    <xf numFmtId="0" fontId="9" fillId="24" borderId="17" xfId="0" applyFont="1" applyFill="1" applyBorder="1" applyAlignment="1">
      <alignment horizontal="justify" vertical="center" wrapText="1"/>
    </xf>
    <xf numFmtId="0" fontId="10" fillId="24" borderId="0" xfId="0" applyFont="1" applyFill="1" applyBorder="1" applyAlignment="1">
      <alignment horizontal="justify" vertical="center" wrapText="1"/>
    </xf>
    <xf numFmtId="0" fontId="7" fillId="24" borderId="91" xfId="0" applyFont="1" applyFill="1" applyBorder="1" applyAlignment="1">
      <alignment horizontal="justify" vertical="center" wrapText="1"/>
    </xf>
    <xf numFmtId="0" fontId="7" fillId="24" borderId="20" xfId="0" applyFont="1" applyFill="1" applyBorder="1" applyAlignment="1">
      <alignment horizontal="justify" vertical="center" wrapText="1"/>
    </xf>
    <xf numFmtId="0" fontId="7" fillId="24" borderId="92" xfId="0" applyFont="1" applyFill="1" applyBorder="1" applyAlignment="1">
      <alignment horizontal="justify" vertical="center" wrapText="1"/>
    </xf>
    <xf numFmtId="0" fontId="7" fillId="24" borderId="22" xfId="0" applyFont="1" applyFill="1" applyBorder="1" applyAlignment="1">
      <alignment horizontal="justify" vertical="center" wrapText="1"/>
    </xf>
    <xf numFmtId="0" fontId="7" fillId="24" borderId="39" xfId="0" applyFont="1" applyFill="1" applyBorder="1" applyAlignment="1">
      <alignment horizontal="center" vertical="center" wrapText="1"/>
    </xf>
    <xf numFmtId="0" fontId="7" fillId="24" borderId="56"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1" fillId="24" borderId="16" xfId="0" applyFont="1" applyFill="1" applyBorder="1" applyAlignment="1">
      <alignment horizontal="justify" vertical="center" wrapText="1"/>
    </xf>
    <xf numFmtId="0" fontId="1" fillId="24" borderId="39" xfId="0" applyFont="1" applyFill="1" applyBorder="1" applyAlignment="1">
      <alignment horizontal="justify" vertical="center" wrapText="1"/>
    </xf>
    <xf numFmtId="0" fontId="1" fillId="24" borderId="56" xfId="0" applyFont="1" applyFill="1" applyBorder="1" applyAlignment="1">
      <alignment horizontal="justify" vertical="center" wrapText="1"/>
    </xf>
    <xf numFmtId="0" fontId="1" fillId="24" borderId="93" xfId="0" applyFont="1" applyFill="1" applyBorder="1" applyAlignment="1">
      <alignment horizontal="justify" vertical="center" wrapText="1"/>
    </xf>
    <xf numFmtId="0" fontId="10" fillId="24" borderId="33" xfId="0" applyFont="1" applyFill="1" applyBorder="1" applyAlignment="1">
      <alignment horizontal="justify" vertical="center" wrapText="1"/>
    </xf>
    <xf numFmtId="0" fontId="10" fillId="24" borderId="78" xfId="0" applyFont="1" applyFill="1" applyBorder="1" applyAlignment="1">
      <alignment horizontal="justify" vertical="center" wrapText="1"/>
    </xf>
    <xf numFmtId="0" fontId="37" fillId="24" borderId="0" xfId="0" applyFont="1" applyFill="1" applyBorder="1" applyAlignment="1">
      <alignment horizontal="center" vertical="center"/>
    </xf>
    <xf numFmtId="0" fontId="22" fillId="24" borderId="84" xfId="0" applyFont="1" applyFill="1" applyBorder="1" applyAlignment="1">
      <alignment horizontal="center" vertical="center" wrapText="1"/>
    </xf>
    <xf numFmtId="0" fontId="22" fillId="24" borderId="43" xfId="0" applyFont="1" applyFill="1" applyBorder="1" applyAlignment="1">
      <alignment horizontal="center" vertical="center" wrapText="1"/>
    </xf>
    <xf numFmtId="0" fontId="22" fillId="24" borderId="85" xfId="0" applyFont="1" applyFill="1" applyBorder="1" applyAlignment="1">
      <alignment horizontal="center" vertical="center" wrapText="1"/>
    </xf>
    <xf numFmtId="44" fontId="8" fillId="16" borderId="11" xfId="44" applyFont="1" applyFill="1" applyBorder="1" applyAlignment="1">
      <alignment horizontal="justify" vertical="center" wrapText="1"/>
    </xf>
    <xf numFmtId="44" fontId="8" fillId="16" borderId="32" xfId="44" applyFont="1" applyFill="1" applyBorder="1" applyAlignment="1">
      <alignment horizontal="justify" vertical="center" wrapText="1"/>
    </xf>
    <xf numFmtId="0" fontId="1" fillId="24" borderId="13" xfId="0" applyFont="1" applyFill="1" applyBorder="1" applyAlignment="1">
      <alignment horizontal="center" vertical="center" wrapText="1"/>
    </xf>
    <xf numFmtId="0" fontId="1" fillId="24" borderId="27" xfId="0" applyFont="1" applyFill="1" applyBorder="1" applyAlignment="1">
      <alignment horizontal="center" vertical="center" wrapText="1"/>
    </xf>
    <xf numFmtId="0" fontId="1" fillId="24" borderId="76" xfId="0" applyFont="1" applyFill="1" applyBorder="1" applyAlignment="1">
      <alignment horizontal="center" vertical="center" wrapText="1"/>
    </xf>
    <xf numFmtId="0" fontId="23" fillId="24" borderId="0" xfId="0" applyFont="1" applyFill="1" applyBorder="1" applyAlignment="1">
      <alignment horizontal="justify" vertical="center" wrapText="1"/>
    </xf>
    <xf numFmtId="0" fontId="23" fillId="24" borderId="39" xfId="0" applyFont="1" applyFill="1" applyBorder="1" applyAlignment="1">
      <alignment horizontal="justify" vertical="center" wrapText="1"/>
    </xf>
    <xf numFmtId="0" fontId="23" fillId="24" borderId="93" xfId="0" applyFont="1" applyFill="1" applyBorder="1" applyAlignment="1">
      <alignment horizontal="justify" vertical="center" wrapText="1"/>
    </xf>
    <xf numFmtId="0" fontId="1" fillId="24" borderId="12"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24" fillId="24" borderId="10" xfId="0" applyFont="1" applyFill="1" applyBorder="1" applyAlignment="1">
      <alignment horizontal="justify" vertical="center" wrapText="1"/>
    </xf>
    <xf numFmtId="0" fontId="24" fillId="24" borderId="15" xfId="0" applyFont="1" applyFill="1" applyBorder="1" applyAlignment="1">
      <alignment horizontal="justify" vertical="center" wrapText="1"/>
    </xf>
    <xf numFmtId="44" fontId="8" fillId="16" borderId="19" xfId="44" applyFont="1" applyFill="1" applyBorder="1" applyAlignment="1">
      <alignment horizontal="justify" vertical="center" wrapText="1"/>
    </xf>
    <xf numFmtId="44" fontId="8" fillId="16" borderId="53" xfId="44" applyFont="1" applyFill="1" applyBorder="1" applyAlignment="1">
      <alignment horizontal="justify" vertical="center" wrapText="1"/>
    </xf>
    <xf numFmtId="44" fontId="8" fillId="24" borderId="19" xfId="44" applyFont="1" applyFill="1" applyBorder="1" applyAlignment="1">
      <alignment horizontal="justify" vertical="center" wrapText="1"/>
    </xf>
    <xf numFmtId="44" fontId="8" fillId="24" borderId="53" xfId="44" applyFont="1" applyFill="1" applyBorder="1" applyAlignment="1">
      <alignment horizontal="justify" vertical="center" wrapText="1"/>
    </xf>
    <xf numFmtId="0" fontId="7" fillId="24" borderId="19" xfId="0" applyFont="1" applyFill="1" applyBorder="1" applyAlignment="1">
      <alignment horizontal="justify" vertical="center" wrapText="1"/>
    </xf>
    <xf numFmtId="0" fontId="24" fillId="24" borderId="11" xfId="0" applyFont="1" applyFill="1" applyBorder="1" applyAlignment="1">
      <alignment horizontal="justify" vertical="center" wrapText="1"/>
    </xf>
    <xf numFmtId="0" fontId="31" fillId="24" borderId="94" xfId="0" applyFont="1" applyFill="1" applyBorder="1" applyAlignment="1">
      <alignment horizontal="justify" vertical="center" wrapText="1"/>
    </xf>
    <xf numFmtId="0" fontId="31" fillId="24" borderId="95" xfId="0" applyFont="1" applyFill="1" applyBorder="1" applyAlignment="1">
      <alignment horizontal="justify" vertical="center" wrapText="1"/>
    </xf>
    <xf numFmtId="0" fontId="31" fillId="24" borderId="96" xfId="0" applyFont="1" applyFill="1" applyBorder="1" applyAlignment="1">
      <alignment horizontal="justify" vertical="center" wrapText="1"/>
    </xf>
    <xf numFmtId="44" fontId="17" fillId="24" borderId="94" xfId="44" applyFont="1" applyFill="1" applyBorder="1" applyAlignment="1">
      <alignment horizontal="justify" vertical="center" wrapText="1"/>
    </xf>
    <xf numFmtId="44" fontId="17" fillId="24" borderId="96" xfId="44" applyFont="1" applyFill="1" applyBorder="1" applyAlignment="1">
      <alignment horizontal="justify" vertical="center" wrapText="1"/>
    </xf>
    <xf numFmtId="0" fontId="2" fillId="24" borderId="0" xfId="0" applyFont="1" applyFill="1" applyBorder="1" applyAlignment="1">
      <alignment horizontal="right" vertical="top" wrapText="1"/>
    </xf>
    <xf numFmtId="44" fontId="23" fillId="24" borderId="11" xfId="44" applyFont="1" applyFill="1" applyBorder="1" applyAlignment="1">
      <alignment horizontal="justify" vertical="center" wrapText="1"/>
    </xf>
    <xf numFmtId="44" fontId="23" fillId="24" borderId="32" xfId="44" applyFont="1" applyFill="1" applyBorder="1" applyAlignment="1">
      <alignment horizontal="justify" vertical="center" wrapText="1"/>
    </xf>
    <xf numFmtId="0" fontId="22" fillId="24" borderId="29" xfId="0" applyFont="1" applyFill="1" applyBorder="1" applyAlignment="1">
      <alignment horizontal="justify" vertical="center" wrapText="1"/>
    </xf>
    <xf numFmtId="0" fontId="22" fillId="24" borderId="30" xfId="0" applyFont="1" applyFill="1" applyBorder="1" applyAlignment="1">
      <alignment horizontal="justify" vertical="center" wrapText="1"/>
    </xf>
    <xf numFmtId="0" fontId="22" fillId="24" borderId="31" xfId="0" applyFont="1" applyFill="1" applyBorder="1" applyAlignment="1">
      <alignment horizontal="justify" vertical="center" wrapText="1"/>
    </xf>
    <xf numFmtId="44" fontId="32" fillId="24" borderId="54" xfId="44" applyFont="1" applyFill="1" applyBorder="1" applyAlignment="1">
      <alignment horizontal="justify" vertical="center" wrapText="1"/>
    </xf>
    <xf numFmtId="44" fontId="32" fillId="24" borderId="55" xfId="44" applyFont="1" applyFill="1" applyBorder="1" applyAlignment="1">
      <alignment horizontal="justify" vertical="center" wrapText="1"/>
    </xf>
    <xf numFmtId="0" fontId="4" fillId="24" borderId="11" xfId="0" applyFont="1" applyFill="1" applyBorder="1" applyAlignment="1">
      <alignment horizontal="justify" vertical="center" wrapText="1"/>
    </xf>
    <xf numFmtId="44" fontId="32" fillId="24" borderId="11" xfId="44" applyFont="1" applyFill="1" applyBorder="1" applyAlignment="1">
      <alignment horizontal="justify" vertical="center" wrapText="1"/>
    </xf>
    <xf numFmtId="44" fontId="32" fillId="24" borderId="32" xfId="44" applyFont="1" applyFill="1" applyBorder="1" applyAlignment="1">
      <alignment horizontal="justify" vertical="center" wrapText="1"/>
    </xf>
    <xf numFmtId="0" fontId="22" fillId="24" borderId="12" xfId="0" applyFont="1" applyFill="1" applyBorder="1" applyAlignment="1">
      <alignment horizontal="justify" vertical="center" wrapText="1"/>
    </xf>
    <xf numFmtId="0" fontId="22" fillId="24" borderId="11" xfId="0" applyFont="1" applyFill="1" applyBorder="1" applyAlignment="1">
      <alignment horizontal="justify" vertical="center" wrapText="1"/>
    </xf>
    <xf numFmtId="0" fontId="31" fillId="16" borderId="12" xfId="0" applyFont="1" applyFill="1" applyBorder="1" applyAlignment="1">
      <alignment horizontal="center" vertical="center" wrapText="1"/>
    </xf>
    <xf numFmtId="0" fontId="31" fillId="16" borderId="11" xfId="0" applyFont="1" applyFill="1" applyBorder="1" applyAlignment="1">
      <alignment horizontal="center" vertical="center" wrapText="1"/>
    </xf>
    <xf numFmtId="0" fontId="31" fillId="16" borderId="32" xfId="0"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04"/>
  <sheetViews>
    <sheetView showGridLines="0" showZeros="0" tabSelected="1" view="pageBreakPreview" zoomScale="120" zoomScaleNormal="120" zoomScaleSheetLayoutView="120" zoomScalePageLayoutView="0" workbookViewId="0" topLeftCell="A1">
      <selection activeCell="M16" sqref="M16:N17"/>
    </sheetView>
  </sheetViews>
  <sheetFormatPr defaultColWidth="9.140625" defaultRowHeight="12.75"/>
  <cols>
    <col min="1" max="1" width="4.140625" style="2" customWidth="1"/>
    <col min="2" max="2" width="21.00390625" style="2" bestFit="1" customWidth="1"/>
    <col min="3" max="3" width="3.57421875" style="2" bestFit="1" customWidth="1"/>
    <col min="4" max="6" width="6.57421875" style="2" customWidth="1"/>
    <col min="7" max="7" width="7.8515625" style="2" customWidth="1"/>
    <col min="8" max="8" width="8.421875" style="2" customWidth="1"/>
    <col min="9" max="9" width="6.57421875" style="2" customWidth="1"/>
    <col min="10" max="10" width="2.140625" style="2" bestFit="1" customWidth="1"/>
    <col min="11" max="11" width="6.57421875" style="2" customWidth="1"/>
    <col min="12" max="12" width="10.7109375" style="2" customWidth="1"/>
    <col min="13" max="13" width="3.57421875" style="2" bestFit="1" customWidth="1"/>
    <col min="14" max="14" width="18.00390625" style="2" bestFit="1" customWidth="1"/>
    <col min="15" max="26" width="0" style="2" hidden="1" customWidth="1"/>
    <col min="27" max="27" width="9.140625" style="2" customWidth="1"/>
    <col min="28" max="28" width="13.28125" style="2" hidden="1" customWidth="1"/>
    <col min="29" max="16384" width="9.140625" style="2" customWidth="1"/>
  </cols>
  <sheetData>
    <row r="1" spans="2:14" ht="6.75" customHeight="1" thickTop="1">
      <c r="B1" s="213" t="s">
        <v>185</v>
      </c>
      <c r="C1" s="214"/>
      <c r="D1" s="214"/>
      <c r="E1" s="214"/>
      <c r="F1" s="214"/>
      <c r="G1" s="214"/>
      <c r="H1" s="214"/>
      <c r="I1" s="214"/>
      <c r="J1" s="214"/>
      <c r="K1" s="214"/>
      <c r="L1" s="214"/>
      <c r="M1" s="214"/>
      <c r="N1" s="215"/>
    </row>
    <row r="2" spans="2:14" ht="6.75" customHeight="1">
      <c r="B2" s="216"/>
      <c r="C2" s="217"/>
      <c r="D2" s="217"/>
      <c r="E2" s="217"/>
      <c r="F2" s="217"/>
      <c r="G2" s="217"/>
      <c r="H2" s="217"/>
      <c r="I2" s="217"/>
      <c r="J2" s="217"/>
      <c r="K2" s="217"/>
      <c r="L2" s="217"/>
      <c r="M2" s="217"/>
      <c r="N2" s="218"/>
    </row>
    <row r="3" spans="2:14" ht="6.75" customHeight="1">
      <c r="B3" s="36"/>
      <c r="C3" s="3"/>
      <c r="D3" s="3"/>
      <c r="E3" s="3"/>
      <c r="F3" s="3"/>
      <c r="G3" s="3"/>
      <c r="H3" s="3"/>
      <c r="I3" s="3"/>
      <c r="J3" s="3"/>
      <c r="K3" s="3"/>
      <c r="L3" s="3"/>
      <c r="M3" s="3"/>
      <c r="N3" s="37"/>
    </row>
    <row r="4" spans="2:14" ht="6.75" customHeight="1">
      <c r="B4" s="200" t="s">
        <v>124</v>
      </c>
      <c r="C4" s="201"/>
      <c r="D4" s="201"/>
      <c r="E4" s="201"/>
      <c r="F4" s="201"/>
      <c r="G4" s="201"/>
      <c r="H4" s="201"/>
      <c r="I4" s="201"/>
      <c r="J4" s="201"/>
      <c r="K4" s="201"/>
      <c r="L4" s="201"/>
      <c r="M4" s="201"/>
      <c r="N4" s="202"/>
    </row>
    <row r="5" spans="2:14" ht="6.75" customHeight="1">
      <c r="B5" s="200"/>
      <c r="C5" s="201"/>
      <c r="D5" s="201"/>
      <c r="E5" s="201"/>
      <c r="F5" s="201"/>
      <c r="G5" s="201"/>
      <c r="H5" s="201"/>
      <c r="I5" s="201"/>
      <c r="J5" s="201"/>
      <c r="K5" s="201"/>
      <c r="L5" s="201"/>
      <c r="M5" s="201"/>
      <c r="N5" s="202"/>
    </row>
    <row r="6" spans="2:14" ht="6.75" customHeight="1">
      <c r="B6" s="219"/>
      <c r="C6" s="220"/>
      <c r="D6" s="220"/>
      <c r="E6" s="220"/>
      <c r="F6" s="220"/>
      <c r="G6" s="220"/>
      <c r="H6" s="220"/>
      <c r="I6" s="220"/>
      <c r="J6" s="220"/>
      <c r="K6" s="220"/>
      <c r="L6" s="220"/>
      <c r="M6" s="220"/>
      <c r="N6" s="221"/>
    </row>
    <row r="7" spans="2:14" ht="14.25" customHeight="1">
      <c r="B7" s="190" t="s">
        <v>0</v>
      </c>
      <c r="C7" s="222"/>
      <c r="D7" s="222"/>
      <c r="E7" s="222"/>
      <c r="F7" s="222" t="s">
        <v>1</v>
      </c>
      <c r="G7" s="222"/>
      <c r="H7" s="222"/>
      <c r="I7" s="222"/>
      <c r="J7" s="222"/>
      <c r="K7" s="222"/>
      <c r="L7" s="222"/>
      <c r="M7" s="222"/>
      <c r="N7" s="223"/>
    </row>
    <row r="8" spans="2:14" ht="13.5" customHeight="1">
      <c r="B8" s="38" t="s">
        <v>2</v>
      </c>
      <c r="C8" s="197" t="s">
        <v>3</v>
      </c>
      <c r="D8" s="197"/>
      <c r="E8" s="197"/>
      <c r="F8" s="197"/>
      <c r="G8" s="197"/>
      <c r="H8" s="197"/>
      <c r="I8" s="197"/>
      <c r="J8" s="197"/>
      <c r="K8" s="197"/>
      <c r="L8" s="197"/>
      <c r="M8" s="198" t="s">
        <v>4</v>
      </c>
      <c r="N8" s="199"/>
    </row>
    <row r="9" spans="1:14" ht="12.75">
      <c r="A9" s="83"/>
      <c r="B9" s="203" t="s">
        <v>5</v>
      </c>
      <c r="C9" s="107" t="s">
        <v>6</v>
      </c>
      <c r="D9" s="108"/>
      <c r="E9" s="108"/>
      <c r="F9" s="108"/>
      <c r="G9" s="108"/>
      <c r="H9" s="108"/>
      <c r="I9" s="108"/>
      <c r="J9" s="108"/>
      <c r="K9" s="108"/>
      <c r="L9" s="109"/>
      <c r="M9" s="84">
        <f>J11</f>
        <v>0</v>
      </c>
      <c r="N9" s="53"/>
    </row>
    <row r="10" spans="1:14" ht="12.75" customHeight="1">
      <c r="A10" s="83"/>
      <c r="B10" s="203"/>
      <c r="C10" s="110" t="s">
        <v>7</v>
      </c>
      <c r="D10" s="111"/>
      <c r="E10" s="111"/>
      <c r="F10" s="111"/>
      <c r="G10" s="111"/>
      <c r="H10" s="111"/>
      <c r="I10" s="111"/>
      <c r="J10" s="111"/>
      <c r="K10" s="111"/>
      <c r="L10" s="112"/>
      <c r="M10" s="84"/>
      <c r="N10" s="53"/>
    </row>
    <row r="11" spans="1:14" ht="13.5" customHeight="1">
      <c r="A11" s="83"/>
      <c r="B11" s="113"/>
      <c r="C11" s="48" t="s">
        <v>89</v>
      </c>
      <c r="D11" s="48"/>
      <c r="E11" s="47"/>
      <c r="F11" s="47"/>
      <c r="G11" s="47"/>
      <c r="H11" s="85">
        <v>0.03</v>
      </c>
      <c r="I11" s="85"/>
      <c r="J11" s="47">
        <f>E11*H11</f>
        <v>0</v>
      </c>
      <c r="K11" s="47"/>
      <c r="L11" s="47"/>
      <c r="M11" s="195"/>
      <c r="N11" s="196"/>
    </row>
    <row r="12" spans="2:14" ht="12.75">
      <c r="B12" s="113" t="s">
        <v>5</v>
      </c>
      <c r="C12" s="108" t="s">
        <v>8</v>
      </c>
      <c r="D12" s="108"/>
      <c r="E12" s="108"/>
      <c r="F12" s="108"/>
      <c r="G12" s="108"/>
      <c r="H12" s="108"/>
      <c r="I12" s="108"/>
      <c r="J12" s="108"/>
      <c r="K12" s="108"/>
      <c r="L12" s="108"/>
      <c r="M12" s="54">
        <v>6202.65</v>
      </c>
      <c r="N12" s="55"/>
    </row>
    <row r="13" spans="2:14" ht="29.25" customHeight="1">
      <c r="B13" s="171"/>
      <c r="C13" s="111" t="s">
        <v>149</v>
      </c>
      <c r="D13" s="111"/>
      <c r="E13" s="111"/>
      <c r="F13" s="111"/>
      <c r="G13" s="111"/>
      <c r="H13" s="111"/>
      <c r="I13" s="111"/>
      <c r="J13" s="111"/>
      <c r="K13" s="111"/>
      <c r="L13" s="111"/>
      <c r="M13" s="132"/>
      <c r="N13" s="133"/>
    </row>
    <row r="14" spans="2:14" ht="12.75">
      <c r="B14" s="113" t="s">
        <v>5</v>
      </c>
      <c r="C14" s="108" t="s">
        <v>9</v>
      </c>
      <c r="D14" s="108"/>
      <c r="E14" s="108"/>
      <c r="F14" s="108"/>
      <c r="G14" s="108"/>
      <c r="H14" s="108"/>
      <c r="I14" s="108"/>
      <c r="J14" s="108"/>
      <c r="K14" s="108"/>
      <c r="L14" s="108"/>
      <c r="M14" s="54"/>
      <c r="N14" s="55"/>
    </row>
    <row r="15" spans="2:14" ht="29.25" customHeight="1">
      <c r="B15" s="171"/>
      <c r="C15" s="111" t="s">
        <v>118</v>
      </c>
      <c r="D15" s="111"/>
      <c r="E15" s="111"/>
      <c r="F15" s="111"/>
      <c r="G15" s="111"/>
      <c r="H15" s="111"/>
      <c r="I15" s="111"/>
      <c r="J15" s="111"/>
      <c r="K15" s="111"/>
      <c r="L15" s="111"/>
      <c r="M15" s="132"/>
      <c r="N15" s="133"/>
    </row>
    <row r="16" spans="2:14" ht="12.75">
      <c r="B16" s="113" t="s">
        <v>5</v>
      </c>
      <c r="C16" s="108" t="s">
        <v>10</v>
      </c>
      <c r="D16" s="108"/>
      <c r="E16" s="108"/>
      <c r="F16" s="108"/>
      <c r="G16" s="108"/>
      <c r="H16" s="108"/>
      <c r="I16" s="108"/>
      <c r="J16" s="108"/>
      <c r="K16" s="108"/>
      <c r="L16" s="108"/>
      <c r="M16" s="54">
        <v>0</v>
      </c>
      <c r="N16" s="55"/>
    </row>
    <row r="17" spans="2:14" ht="29.25" customHeight="1">
      <c r="B17" s="171"/>
      <c r="C17" s="111" t="s">
        <v>11</v>
      </c>
      <c r="D17" s="111"/>
      <c r="E17" s="111"/>
      <c r="F17" s="111"/>
      <c r="G17" s="111"/>
      <c r="H17" s="111"/>
      <c r="I17" s="111"/>
      <c r="J17" s="111"/>
      <c r="K17" s="111"/>
      <c r="L17" s="111"/>
      <c r="M17" s="132"/>
      <c r="N17" s="133"/>
    </row>
    <row r="18" spans="2:14" ht="12.75">
      <c r="B18" s="113" t="s">
        <v>5</v>
      </c>
      <c r="C18" s="108" t="s">
        <v>12</v>
      </c>
      <c r="D18" s="108"/>
      <c r="E18" s="108"/>
      <c r="F18" s="108"/>
      <c r="G18" s="108"/>
      <c r="H18" s="108"/>
      <c r="I18" s="108"/>
      <c r="J18" s="108"/>
      <c r="K18" s="108"/>
      <c r="L18" s="108"/>
      <c r="M18" s="54">
        <v>0</v>
      </c>
      <c r="N18" s="55"/>
    </row>
    <row r="19" spans="2:14" ht="29.25" customHeight="1">
      <c r="B19" s="171"/>
      <c r="C19" s="111" t="s">
        <v>13</v>
      </c>
      <c r="D19" s="111"/>
      <c r="E19" s="111"/>
      <c r="F19" s="111"/>
      <c r="G19" s="111"/>
      <c r="H19" s="111"/>
      <c r="I19" s="111"/>
      <c r="J19" s="111"/>
      <c r="K19" s="111"/>
      <c r="L19" s="111"/>
      <c r="M19" s="132"/>
      <c r="N19" s="133"/>
    </row>
    <row r="20" spans="2:14" ht="12.75">
      <c r="B20" s="113" t="s">
        <v>5</v>
      </c>
      <c r="C20" s="108" t="s">
        <v>14</v>
      </c>
      <c r="D20" s="108"/>
      <c r="E20" s="108"/>
      <c r="F20" s="108"/>
      <c r="G20" s="108"/>
      <c r="H20" s="108"/>
      <c r="I20" s="108"/>
      <c r="J20" s="108"/>
      <c r="K20" s="108"/>
      <c r="L20" s="108"/>
      <c r="M20" s="54"/>
      <c r="N20" s="55"/>
    </row>
    <row r="21" spans="2:14" ht="29.25" customHeight="1">
      <c r="B21" s="171"/>
      <c r="C21" s="111" t="s">
        <v>15</v>
      </c>
      <c r="D21" s="111"/>
      <c r="E21" s="111"/>
      <c r="F21" s="111"/>
      <c r="G21" s="111"/>
      <c r="H21" s="111"/>
      <c r="I21" s="111"/>
      <c r="J21" s="111"/>
      <c r="K21" s="111"/>
      <c r="L21" s="111"/>
      <c r="M21" s="132"/>
      <c r="N21" s="133"/>
    </row>
    <row r="22" spans="2:14" ht="12.75">
      <c r="B22" s="113" t="s">
        <v>5</v>
      </c>
      <c r="C22" s="108" t="s">
        <v>16</v>
      </c>
      <c r="D22" s="108"/>
      <c r="E22" s="108"/>
      <c r="F22" s="108"/>
      <c r="G22" s="108"/>
      <c r="H22" s="108"/>
      <c r="I22" s="108"/>
      <c r="J22" s="108"/>
      <c r="K22" s="108"/>
      <c r="L22" s="108"/>
      <c r="M22" s="54">
        <v>0</v>
      </c>
      <c r="N22" s="55"/>
    </row>
    <row r="23" spans="2:14" ht="24.75" customHeight="1">
      <c r="B23" s="171"/>
      <c r="C23" s="111" t="s">
        <v>17</v>
      </c>
      <c r="D23" s="111"/>
      <c r="E23" s="111"/>
      <c r="F23" s="111"/>
      <c r="G23" s="111"/>
      <c r="H23" s="111"/>
      <c r="I23" s="111"/>
      <c r="J23" s="111"/>
      <c r="K23" s="111"/>
      <c r="L23" s="111"/>
      <c r="M23" s="132"/>
      <c r="N23" s="133"/>
    </row>
    <row r="24" spans="2:14" ht="12.75">
      <c r="B24" s="113" t="s">
        <v>5</v>
      </c>
      <c r="C24" s="108" t="s">
        <v>18</v>
      </c>
      <c r="D24" s="108"/>
      <c r="E24" s="108"/>
      <c r="F24" s="108"/>
      <c r="G24" s="108"/>
      <c r="H24" s="108"/>
      <c r="I24" s="108"/>
      <c r="J24" s="108"/>
      <c r="K24" s="108"/>
      <c r="L24" s="108"/>
      <c r="M24" s="54">
        <v>0</v>
      </c>
      <c r="N24" s="55"/>
    </row>
    <row r="25" spans="2:14" ht="29.25" customHeight="1">
      <c r="B25" s="171"/>
      <c r="C25" s="111" t="s">
        <v>19</v>
      </c>
      <c r="D25" s="111"/>
      <c r="E25" s="111"/>
      <c r="F25" s="111"/>
      <c r="G25" s="111"/>
      <c r="H25" s="111"/>
      <c r="I25" s="111"/>
      <c r="J25" s="111"/>
      <c r="K25" s="111"/>
      <c r="L25" s="111"/>
      <c r="M25" s="132"/>
      <c r="N25" s="133"/>
    </row>
    <row r="26" spans="2:14" ht="12.75">
      <c r="B26" s="113" t="s">
        <v>5</v>
      </c>
      <c r="C26" s="108" t="s">
        <v>20</v>
      </c>
      <c r="D26" s="108"/>
      <c r="E26" s="108"/>
      <c r="F26" s="108"/>
      <c r="G26" s="108"/>
      <c r="H26" s="108"/>
      <c r="I26" s="108"/>
      <c r="J26" s="108"/>
      <c r="K26" s="108"/>
      <c r="L26" s="108"/>
      <c r="M26" s="54">
        <f>J28</f>
        <v>1105.810056</v>
      </c>
      <c r="N26" s="55"/>
    </row>
    <row r="27" spans="2:14" ht="29.25" customHeight="1">
      <c r="B27" s="171"/>
      <c r="C27" s="111" t="s">
        <v>21</v>
      </c>
      <c r="D27" s="111"/>
      <c r="E27" s="111"/>
      <c r="F27" s="111"/>
      <c r="G27" s="111"/>
      <c r="H27" s="111"/>
      <c r="I27" s="111"/>
      <c r="J27" s="111"/>
      <c r="K27" s="111"/>
      <c r="L27" s="111"/>
      <c r="M27" s="56"/>
      <c r="N27" s="57"/>
    </row>
    <row r="28" spans="2:14" ht="12.75">
      <c r="B28" s="44"/>
      <c r="C28" s="193" t="s">
        <v>161</v>
      </c>
      <c r="D28" s="193"/>
      <c r="E28" s="191">
        <v>212655.78</v>
      </c>
      <c r="F28" s="191"/>
      <c r="G28" s="191"/>
      <c r="H28" s="194">
        <v>0.0052</v>
      </c>
      <c r="I28" s="194"/>
      <c r="J28" s="191">
        <f>E28*H28</f>
        <v>1105.810056</v>
      </c>
      <c r="K28" s="191"/>
      <c r="L28" s="191"/>
      <c r="M28" s="132"/>
      <c r="N28" s="133"/>
    </row>
    <row r="29" spans="2:14" ht="12.75">
      <c r="B29" s="113" t="s">
        <v>5</v>
      </c>
      <c r="C29" s="108" t="s">
        <v>22</v>
      </c>
      <c r="D29" s="108"/>
      <c r="E29" s="108"/>
      <c r="F29" s="108"/>
      <c r="G29" s="108"/>
      <c r="H29" s="108"/>
      <c r="I29" s="108"/>
      <c r="J29" s="108"/>
      <c r="K29" s="108"/>
      <c r="L29" s="108"/>
      <c r="M29" s="54">
        <v>0</v>
      </c>
      <c r="N29" s="55"/>
    </row>
    <row r="30" spans="2:14" ht="29.25" customHeight="1">
      <c r="B30" s="114"/>
      <c r="C30" s="144" t="s">
        <v>150</v>
      </c>
      <c r="D30" s="144"/>
      <c r="E30" s="144"/>
      <c r="F30" s="144"/>
      <c r="G30" s="144"/>
      <c r="H30" s="144"/>
      <c r="I30" s="144"/>
      <c r="J30" s="144"/>
      <c r="K30" s="144"/>
      <c r="L30" s="144"/>
      <c r="M30" s="132"/>
      <c r="N30" s="133"/>
    </row>
    <row r="31" spans="2:14" ht="12.75" customHeight="1">
      <c r="B31" s="227" t="s">
        <v>23</v>
      </c>
      <c r="C31" s="107" t="s">
        <v>24</v>
      </c>
      <c r="D31" s="108"/>
      <c r="E31" s="108"/>
      <c r="F31" s="108"/>
      <c r="G31" s="108"/>
      <c r="H31" s="108"/>
      <c r="I31" s="108"/>
      <c r="J31" s="108"/>
      <c r="K31" s="108"/>
      <c r="L31" s="109"/>
      <c r="M31" s="84">
        <f>J33</f>
        <v>0</v>
      </c>
      <c r="N31" s="53"/>
    </row>
    <row r="32" spans="2:14" ht="17.25" customHeight="1">
      <c r="B32" s="227"/>
      <c r="C32" s="110" t="s">
        <v>125</v>
      </c>
      <c r="D32" s="111"/>
      <c r="E32" s="111"/>
      <c r="F32" s="111"/>
      <c r="G32" s="111"/>
      <c r="H32" s="111"/>
      <c r="I32" s="111"/>
      <c r="J32" s="111"/>
      <c r="K32" s="111"/>
      <c r="L32" s="112"/>
      <c r="M32" s="84"/>
      <c r="N32" s="53"/>
    </row>
    <row r="33" spans="2:14" ht="13.5" customHeight="1">
      <c r="B33" s="228"/>
      <c r="C33" s="193" t="s">
        <v>129</v>
      </c>
      <c r="D33" s="193"/>
      <c r="E33" s="191"/>
      <c r="F33" s="191"/>
      <c r="G33" s="191"/>
      <c r="H33" s="192">
        <v>0.011</v>
      </c>
      <c r="I33" s="192"/>
      <c r="J33" s="191">
        <f>E33*H33</f>
        <v>0</v>
      </c>
      <c r="K33" s="191"/>
      <c r="L33" s="191"/>
      <c r="M33" s="52"/>
      <c r="N33" s="53"/>
    </row>
    <row r="34" spans="2:14" ht="12.75">
      <c r="B34" s="113" t="s">
        <v>23</v>
      </c>
      <c r="C34" s="108" t="s">
        <v>25</v>
      </c>
      <c r="D34" s="108"/>
      <c r="E34" s="108"/>
      <c r="F34" s="108"/>
      <c r="G34" s="108"/>
      <c r="H34" s="108"/>
      <c r="I34" s="108"/>
      <c r="J34" s="108"/>
      <c r="K34" s="108"/>
      <c r="L34" s="108"/>
      <c r="M34" s="54"/>
      <c r="N34" s="55"/>
    </row>
    <row r="35" spans="2:14" ht="29.25" customHeight="1">
      <c r="B35" s="114"/>
      <c r="C35" s="144" t="s">
        <v>26</v>
      </c>
      <c r="D35" s="144"/>
      <c r="E35" s="144"/>
      <c r="F35" s="144"/>
      <c r="G35" s="144"/>
      <c r="H35" s="144"/>
      <c r="I35" s="144"/>
      <c r="J35" s="144"/>
      <c r="K35" s="144"/>
      <c r="L35" s="144"/>
      <c r="M35" s="56"/>
      <c r="N35" s="57"/>
    </row>
    <row r="36" spans="2:26" ht="12.75">
      <c r="B36" s="105" t="s">
        <v>27</v>
      </c>
      <c r="C36" s="107" t="s">
        <v>28</v>
      </c>
      <c r="D36" s="108"/>
      <c r="E36" s="108"/>
      <c r="F36" s="108"/>
      <c r="G36" s="108"/>
      <c r="H36" s="108"/>
      <c r="I36" s="108"/>
      <c r="J36" s="108"/>
      <c r="K36" s="108"/>
      <c r="L36" s="109"/>
      <c r="M36" s="103">
        <f>J38</f>
        <v>1378.760092</v>
      </c>
      <c r="N36" s="55"/>
      <c r="O36" s="4"/>
      <c r="P36" s="4"/>
      <c r="Q36" s="4"/>
      <c r="R36" s="4"/>
      <c r="S36" s="4"/>
      <c r="T36" s="4"/>
      <c r="U36" s="4"/>
      <c r="V36" s="4"/>
      <c r="W36" s="4"/>
      <c r="X36" s="4"/>
      <c r="Y36" s="4"/>
      <c r="Z36" s="4"/>
    </row>
    <row r="37" spans="2:26" ht="20.25" customHeight="1">
      <c r="B37" s="106"/>
      <c r="C37" s="110" t="s">
        <v>119</v>
      </c>
      <c r="D37" s="111"/>
      <c r="E37" s="111"/>
      <c r="F37" s="111"/>
      <c r="G37" s="111"/>
      <c r="H37" s="111"/>
      <c r="I37" s="111"/>
      <c r="J37" s="111"/>
      <c r="K37" s="111"/>
      <c r="L37" s="112"/>
      <c r="M37" s="104"/>
      <c r="N37" s="57"/>
      <c r="O37" s="4"/>
      <c r="P37" s="4"/>
      <c r="Q37" s="4"/>
      <c r="R37" s="4"/>
      <c r="S37" s="4"/>
      <c r="T37" s="4"/>
      <c r="U37" s="4"/>
      <c r="V37" s="4"/>
      <c r="W37" s="4"/>
      <c r="X37" s="4"/>
      <c r="Y37" s="4"/>
      <c r="Z37" s="4"/>
    </row>
    <row r="38" spans="2:26" ht="13.5" customHeight="1">
      <c r="B38" s="106"/>
      <c r="C38" s="115" t="s">
        <v>78</v>
      </c>
      <c r="D38" s="115"/>
      <c r="E38" s="116">
        <v>222380.66</v>
      </c>
      <c r="F38" s="116"/>
      <c r="G38" s="117"/>
      <c r="H38" s="68">
        <v>0.0062</v>
      </c>
      <c r="I38" s="69"/>
      <c r="J38" s="67">
        <f>E38*H38</f>
        <v>1378.760092</v>
      </c>
      <c r="K38" s="67"/>
      <c r="L38" s="67"/>
      <c r="M38" s="104"/>
      <c r="N38" s="57"/>
      <c r="O38" s="4"/>
      <c r="P38" s="5"/>
      <c r="Q38" s="5"/>
      <c r="R38" s="5"/>
      <c r="S38" s="5"/>
      <c r="T38" s="5"/>
      <c r="U38" s="5"/>
      <c r="V38" s="5"/>
      <c r="W38" s="5"/>
      <c r="X38" s="5"/>
      <c r="Y38" s="5"/>
      <c r="Z38" s="4"/>
    </row>
    <row r="39" spans="2:26" ht="12.75">
      <c r="B39" s="190" t="s">
        <v>27</v>
      </c>
      <c r="C39" s="107" t="s">
        <v>29</v>
      </c>
      <c r="D39" s="108"/>
      <c r="E39" s="108"/>
      <c r="F39" s="108"/>
      <c r="G39" s="108"/>
      <c r="H39" s="108"/>
      <c r="I39" s="108"/>
      <c r="J39" s="108"/>
      <c r="K39" s="108"/>
      <c r="L39" s="109"/>
      <c r="M39" s="54">
        <f>J42</f>
        <v>1111.9033</v>
      </c>
      <c r="N39" s="55"/>
      <c r="O39" s="4"/>
      <c r="P39" s="4"/>
      <c r="Q39" s="4"/>
      <c r="R39" s="4"/>
      <c r="S39" s="4"/>
      <c r="T39" s="4"/>
      <c r="U39" s="4"/>
      <c r="V39" s="4"/>
      <c r="W39" s="4"/>
      <c r="X39" s="4"/>
      <c r="Y39" s="4"/>
      <c r="Z39" s="4"/>
    </row>
    <row r="40" spans="2:26" ht="28.5" customHeight="1">
      <c r="B40" s="190"/>
      <c r="C40" s="176" t="s">
        <v>81</v>
      </c>
      <c r="D40" s="144"/>
      <c r="E40" s="144"/>
      <c r="F40" s="144"/>
      <c r="G40" s="144"/>
      <c r="H40" s="144"/>
      <c r="I40" s="144"/>
      <c r="J40" s="144"/>
      <c r="K40" s="144"/>
      <c r="L40" s="177"/>
      <c r="M40" s="56"/>
      <c r="N40" s="57"/>
      <c r="O40" s="4"/>
      <c r="P40" s="4"/>
      <c r="Q40" s="4"/>
      <c r="R40" s="4"/>
      <c r="S40" s="4"/>
      <c r="T40" s="4"/>
      <c r="U40" s="4"/>
      <c r="V40" s="4"/>
      <c r="W40" s="4"/>
      <c r="X40" s="4"/>
      <c r="Y40" s="4"/>
      <c r="Z40" s="4"/>
    </row>
    <row r="41" spans="2:26" ht="12.75">
      <c r="B41" s="190"/>
      <c r="C41" s="145" t="s">
        <v>79</v>
      </c>
      <c r="D41" s="145"/>
      <c r="E41" s="146">
        <v>222380.66</v>
      </c>
      <c r="F41" s="146"/>
      <c r="G41" s="147" t="s">
        <v>80</v>
      </c>
      <c r="H41" s="147"/>
      <c r="I41" s="146">
        <v>597507.57</v>
      </c>
      <c r="J41" s="146"/>
      <c r="K41" s="6" t="s">
        <v>82</v>
      </c>
      <c r="L41" s="7">
        <f>E41/I41</f>
        <v>0.37218048969655737</v>
      </c>
      <c r="M41" s="56"/>
      <c r="N41" s="57"/>
      <c r="O41" s="1"/>
      <c r="P41" s="1"/>
      <c r="Q41" s="1"/>
      <c r="R41" s="1"/>
      <c r="S41" s="1"/>
      <c r="T41" s="1"/>
      <c r="U41" s="1"/>
      <c r="V41" s="1"/>
      <c r="W41" s="1"/>
      <c r="X41" s="1"/>
      <c r="Y41" s="4"/>
      <c r="Z41" s="4"/>
    </row>
    <row r="42" spans="2:26" ht="12.75">
      <c r="B42" s="113"/>
      <c r="C42" s="65" t="s">
        <v>78</v>
      </c>
      <c r="D42" s="66"/>
      <c r="E42" s="67">
        <f>E38</f>
        <v>222380.66</v>
      </c>
      <c r="F42" s="67"/>
      <c r="G42" s="67"/>
      <c r="H42" s="68">
        <v>0.005</v>
      </c>
      <c r="I42" s="69"/>
      <c r="J42" s="67">
        <f>E42*H42</f>
        <v>1111.9033</v>
      </c>
      <c r="K42" s="67"/>
      <c r="L42" s="67"/>
      <c r="M42" s="56"/>
      <c r="N42" s="57"/>
      <c r="O42" s="5"/>
      <c r="P42" s="5"/>
      <c r="Q42" s="5"/>
      <c r="R42" s="5"/>
      <c r="S42" s="5"/>
      <c r="T42" s="5"/>
      <c r="U42" s="5"/>
      <c r="V42" s="5"/>
      <c r="W42" s="5"/>
      <c r="X42" s="5"/>
      <c r="Y42" s="4"/>
      <c r="Z42" s="4"/>
    </row>
    <row r="43" spans="2:26" ht="12.75">
      <c r="B43" s="190" t="s">
        <v>27</v>
      </c>
      <c r="C43" s="107" t="s">
        <v>133</v>
      </c>
      <c r="D43" s="108"/>
      <c r="E43" s="108"/>
      <c r="F43" s="108"/>
      <c r="G43" s="108"/>
      <c r="H43" s="108"/>
      <c r="I43" s="108"/>
      <c r="J43" s="108"/>
      <c r="K43" s="108"/>
      <c r="L43" s="109"/>
      <c r="M43" s="54">
        <f>J46</f>
        <v>0</v>
      </c>
      <c r="N43" s="55"/>
      <c r="O43" s="4"/>
      <c r="P43" s="4"/>
      <c r="Q43" s="4"/>
      <c r="R43" s="4"/>
      <c r="S43" s="4"/>
      <c r="T43" s="4"/>
      <c r="U43" s="4"/>
      <c r="V43" s="4"/>
      <c r="W43" s="4"/>
      <c r="X43" s="4"/>
      <c r="Y43" s="4"/>
      <c r="Z43" s="4"/>
    </row>
    <row r="44" spans="2:26" ht="34.5" customHeight="1">
      <c r="B44" s="190"/>
      <c r="C44" s="176" t="s">
        <v>154</v>
      </c>
      <c r="D44" s="144"/>
      <c r="E44" s="144"/>
      <c r="F44" s="144"/>
      <c r="G44" s="144"/>
      <c r="H44" s="144"/>
      <c r="I44" s="144"/>
      <c r="J44" s="144"/>
      <c r="K44" s="144"/>
      <c r="L44" s="177"/>
      <c r="M44" s="56"/>
      <c r="N44" s="57"/>
      <c r="O44" s="4"/>
      <c r="P44" s="4"/>
      <c r="Q44" s="4"/>
      <c r="R44" s="4"/>
      <c r="S44" s="4"/>
      <c r="T44" s="4"/>
      <c r="U44" s="4"/>
      <c r="V44" s="4"/>
      <c r="W44" s="4"/>
      <c r="X44" s="4"/>
      <c r="Y44" s="4"/>
      <c r="Z44" s="4"/>
    </row>
    <row r="45" spans="2:26" ht="12.75">
      <c r="B45" s="190"/>
      <c r="C45" s="145" t="s">
        <v>79</v>
      </c>
      <c r="D45" s="145"/>
      <c r="E45" s="146"/>
      <c r="F45" s="146"/>
      <c r="G45" s="147" t="s">
        <v>80</v>
      </c>
      <c r="H45" s="147"/>
      <c r="I45" s="146"/>
      <c r="J45" s="146"/>
      <c r="K45" s="6" t="s">
        <v>82</v>
      </c>
      <c r="L45" s="7" t="e">
        <f>E45/I45</f>
        <v>#DIV/0!</v>
      </c>
      <c r="M45" s="56"/>
      <c r="N45" s="57"/>
      <c r="O45" s="1"/>
      <c r="P45" s="1"/>
      <c r="Q45" s="1"/>
      <c r="R45" s="1"/>
      <c r="S45" s="1"/>
      <c r="T45" s="1"/>
      <c r="U45" s="1"/>
      <c r="V45" s="1"/>
      <c r="W45" s="1"/>
      <c r="X45" s="1"/>
      <c r="Y45" s="4"/>
      <c r="Z45" s="4"/>
    </row>
    <row r="46" spans="2:26" ht="12.75">
      <c r="B46" s="113"/>
      <c r="C46" s="65" t="s">
        <v>78</v>
      </c>
      <c r="D46" s="66"/>
      <c r="E46" s="67"/>
      <c r="F46" s="67"/>
      <c r="G46" s="67"/>
      <c r="H46" s="68">
        <v>0.002</v>
      </c>
      <c r="I46" s="69"/>
      <c r="J46" s="67">
        <f>E46*H46</f>
        <v>0</v>
      </c>
      <c r="K46" s="67"/>
      <c r="L46" s="67"/>
      <c r="M46" s="56"/>
      <c r="N46" s="57"/>
      <c r="O46" s="5"/>
      <c r="P46" s="5"/>
      <c r="Q46" s="5"/>
      <c r="R46" s="5"/>
      <c r="S46" s="5"/>
      <c r="T46" s="5"/>
      <c r="U46" s="5"/>
      <c r="V46" s="5"/>
      <c r="W46" s="5"/>
      <c r="X46" s="5"/>
      <c r="Y46" s="4"/>
      <c r="Z46" s="4"/>
    </row>
    <row r="47" spans="2:26" ht="12.75">
      <c r="B47" s="142" t="s">
        <v>93</v>
      </c>
      <c r="C47" s="107" t="s">
        <v>130</v>
      </c>
      <c r="D47" s="108"/>
      <c r="E47" s="108"/>
      <c r="F47" s="108"/>
      <c r="G47" s="108"/>
      <c r="H47" s="108"/>
      <c r="I47" s="108"/>
      <c r="J47" s="108"/>
      <c r="K47" s="108"/>
      <c r="L47" s="109"/>
      <c r="M47" s="54">
        <f>J50</f>
        <v>1124.52</v>
      </c>
      <c r="N47" s="55"/>
      <c r="O47" s="5"/>
      <c r="P47" s="5"/>
      <c r="Q47" s="5"/>
      <c r="R47" s="5"/>
      <c r="S47" s="5"/>
      <c r="T47" s="5"/>
      <c r="U47" s="5"/>
      <c r="V47" s="5"/>
      <c r="W47" s="5"/>
      <c r="X47" s="5"/>
      <c r="Y47" s="4"/>
      <c r="Z47" s="4"/>
    </row>
    <row r="48" spans="2:26" ht="21.75" customHeight="1">
      <c r="B48" s="143"/>
      <c r="C48" s="110" t="s">
        <v>155</v>
      </c>
      <c r="D48" s="111"/>
      <c r="E48" s="111"/>
      <c r="F48" s="111"/>
      <c r="G48" s="111"/>
      <c r="H48" s="111"/>
      <c r="I48" s="111"/>
      <c r="J48" s="111"/>
      <c r="K48" s="111"/>
      <c r="L48" s="112"/>
      <c r="M48" s="56"/>
      <c r="N48" s="57"/>
      <c r="O48" s="5"/>
      <c r="P48" s="5"/>
      <c r="Q48" s="5"/>
      <c r="R48" s="5"/>
      <c r="S48" s="5"/>
      <c r="T48" s="5"/>
      <c r="U48" s="5"/>
      <c r="V48" s="5"/>
      <c r="W48" s="5"/>
      <c r="X48" s="5"/>
      <c r="Y48" s="4"/>
      <c r="Z48" s="4"/>
    </row>
    <row r="49" spans="2:26" ht="12.75">
      <c r="B49" s="143"/>
      <c r="C49" s="145" t="s">
        <v>79</v>
      </c>
      <c r="D49" s="145"/>
      <c r="E49" s="146">
        <v>210954.74</v>
      </c>
      <c r="F49" s="146"/>
      <c r="G49" s="147" t="s">
        <v>80</v>
      </c>
      <c r="H49" s="147"/>
      <c r="I49" s="205">
        <v>602125.75</v>
      </c>
      <c r="J49" s="205"/>
      <c r="K49" s="6" t="s">
        <v>82</v>
      </c>
      <c r="L49" s="7">
        <f>E49/I49</f>
        <v>0.35034997257632644</v>
      </c>
      <c r="M49" s="56"/>
      <c r="N49" s="57"/>
      <c r="O49" s="5"/>
      <c r="P49" s="5"/>
      <c r="Q49" s="5"/>
      <c r="R49" s="5"/>
      <c r="S49" s="5"/>
      <c r="T49" s="5"/>
      <c r="U49" s="5"/>
      <c r="V49" s="5"/>
      <c r="W49" s="5"/>
      <c r="X49" s="5"/>
      <c r="Y49" s="4"/>
      <c r="Z49" s="4"/>
    </row>
    <row r="50" spans="2:26" ht="12" customHeight="1">
      <c r="B50" s="204"/>
      <c r="C50" s="65" t="s">
        <v>128</v>
      </c>
      <c r="D50" s="66"/>
      <c r="E50" s="67">
        <v>224904</v>
      </c>
      <c r="F50" s="67"/>
      <c r="G50" s="67"/>
      <c r="H50" s="68">
        <v>0.005</v>
      </c>
      <c r="I50" s="69"/>
      <c r="J50" s="67">
        <f>E50*H50</f>
        <v>1124.52</v>
      </c>
      <c r="K50" s="67"/>
      <c r="L50" s="67"/>
      <c r="M50" s="56"/>
      <c r="N50" s="57"/>
      <c r="O50" s="5"/>
      <c r="P50" s="5"/>
      <c r="Q50" s="5"/>
      <c r="R50" s="5"/>
      <c r="S50" s="5"/>
      <c r="T50" s="5"/>
      <c r="U50" s="5"/>
      <c r="V50" s="5"/>
      <c r="W50" s="5"/>
      <c r="X50" s="5"/>
      <c r="Y50" s="4"/>
      <c r="Z50" s="4"/>
    </row>
    <row r="51" spans="2:14" ht="12.75">
      <c r="B51" s="142" t="s">
        <v>94</v>
      </c>
      <c r="C51" s="108" t="s">
        <v>131</v>
      </c>
      <c r="D51" s="108"/>
      <c r="E51" s="108"/>
      <c r="F51" s="108"/>
      <c r="G51" s="108"/>
      <c r="H51" s="108"/>
      <c r="I51" s="108"/>
      <c r="J51" s="108"/>
      <c r="K51" s="108"/>
      <c r="L51" s="108"/>
      <c r="M51" s="54">
        <v>0</v>
      </c>
      <c r="N51" s="55"/>
    </row>
    <row r="52" spans="2:14" ht="29.25" customHeight="1">
      <c r="B52" s="143"/>
      <c r="C52" s="144" t="s">
        <v>91</v>
      </c>
      <c r="D52" s="144"/>
      <c r="E52" s="144"/>
      <c r="F52" s="144"/>
      <c r="G52" s="144"/>
      <c r="H52" s="144"/>
      <c r="I52" s="144"/>
      <c r="J52" s="144"/>
      <c r="K52" s="144"/>
      <c r="L52" s="144"/>
      <c r="M52" s="132"/>
      <c r="N52" s="133"/>
    </row>
    <row r="53" spans="2:14" ht="12.75">
      <c r="B53" s="142" t="s">
        <v>93</v>
      </c>
      <c r="C53" s="108" t="s">
        <v>132</v>
      </c>
      <c r="D53" s="108"/>
      <c r="E53" s="108"/>
      <c r="F53" s="108"/>
      <c r="G53" s="108"/>
      <c r="H53" s="108"/>
      <c r="I53" s="108"/>
      <c r="J53" s="108"/>
      <c r="K53" s="108"/>
      <c r="L53" s="108"/>
      <c r="M53" s="54">
        <v>0</v>
      </c>
      <c r="N53" s="55"/>
    </row>
    <row r="54" spans="2:14" ht="21.75" customHeight="1">
      <c r="B54" s="143"/>
      <c r="C54" s="144" t="s">
        <v>92</v>
      </c>
      <c r="D54" s="144"/>
      <c r="E54" s="144"/>
      <c r="F54" s="144"/>
      <c r="G54" s="144"/>
      <c r="H54" s="144"/>
      <c r="I54" s="144"/>
      <c r="J54" s="144"/>
      <c r="K54" s="144"/>
      <c r="L54" s="144"/>
      <c r="M54" s="56"/>
      <c r="N54" s="57"/>
    </row>
    <row r="55" spans="2:14" ht="12.75">
      <c r="B55" s="224" t="s">
        <v>175</v>
      </c>
      <c r="C55" s="108" t="s">
        <v>160</v>
      </c>
      <c r="D55" s="108"/>
      <c r="E55" s="108"/>
      <c r="F55" s="108"/>
      <c r="G55" s="108"/>
      <c r="H55" s="108"/>
      <c r="I55" s="108"/>
      <c r="J55" s="108"/>
      <c r="K55" s="108"/>
      <c r="L55" s="108"/>
      <c r="M55" s="54">
        <f>J58</f>
        <v>1362.0720000000001</v>
      </c>
      <c r="N55" s="55"/>
    </row>
    <row r="56" spans="2:14" ht="34.5" customHeight="1">
      <c r="B56" s="225"/>
      <c r="C56" s="110" t="s">
        <v>172</v>
      </c>
      <c r="D56" s="111"/>
      <c r="E56" s="111"/>
      <c r="F56" s="111"/>
      <c r="G56" s="111"/>
      <c r="H56" s="111"/>
      <c r="I56" s="111"/>
      <c r="J56" s="111"/>
      <c r="K56" s="111"/>
      <c r="L56" s="112"/>
      <c r="M56" s="56"/>
      <c r="N56" s="57"/>
    </row>
    <row r="57" spans="2:14" ht="12.75" customHeight="1">
      <c r="B57" s="225"/>
      <c r="C57" s="145" t="s">
        <v>79</v>
      </c>
      <c r="D57" s="145"/>
      <c r="E57" s="146">
        <v>227012</v>
      </c>
      <c r="F57" s="146"/>
      <c r="G57" s="151" t="s">
        <v>80</v>
      </c>
      <c r="H57" s="152"/>
      <c r="I57" s="63">
        <v>608125.75</v>
      </c>
      <c r="J57" s="64"/>
      <c r="K57" s="6" t="s">
        <v>82</v>
      </c>
      <c r="L57" s="7">
        <f>E57/I57</f>
        <v>0.37329779243848826</v>
      </c>
      <c r="M57" s="56"/>
      <c r="N57" s="57"/>
    </row>
    <row r="58" spans="2:14" ht="13.5" thickBot="1">
      <c r="B58" s="226"/>
      <c r="C58" s="65" t="s">
        <v>156</v>
      </c>
      <c r="D58" s="66"/>
      <c r="E58" s="67">
        <v>227012</v>
      </c>
      <c r="F58" s="67"/>
      <c r="G58" s="67"/>
      <c r="H58" s="68">
        <v>0.006</v>
      </c>
      <c r="I58" s="69"/>
      <c r="J58" s="67">
        <f>E58*H58</f>
        <v>1362.0720000000001</v>
      </c>
      <c r="K58" s="67"/>
      <c r="L58" s="67"/>
      <c r="M58" s="58"/>
      <c r="N58" s="59"/>
    </row>
    <row r="59" spans="2:14" ht="18" customHeight="1" thickBot="1">
      <c r="B59" s="74" t="s">
        <v>30</v>
      </c>
      <c r="C59" s="75"/>
      <c r="D59" s="75"/>
      <c r="E59" s="75"/>
      <c r="F59" s="75"/>
      <c r="G59" s="75"/>
      <c r="H59" s="75"/>
      <c r="I59" s="75"/>
      <c r="J59" s="75"/>
      <c r="K59" s="75"/>
      <c r="L59" s="76"/>
      <c r="M59" s="130">
        <f>SUM(M9:N58)</f>
        <v>12285.715448</v>
      </c>
      <c r="N59" s="131"/>
    </row>
    <row r="60" spans="2:14" ht="12" customHeight="1" thickTop="1">
      <c r="B60" s="73"/>
      <c r="C60" s="73"/>
      <c r="D60" s="73"/>
      <c r="E60" s="73"/>
      <c r="F60" s="73"/>
      <c r="G60" s="73"/>
      <c r="H60" s="73"/>
      <c r="I60" s="73"/>
      <c r="J60" s="73"/>
      <c r="K60" s="73"/>
      <c r="L60" s="73"/>
      <c r="M60" s="73"/>
      <c r="N60" s="73"/>
    </row>
    <row r="61" spans="2:14" ht="15.75" customHeight="1" thickBot="1">
      <c r="B61" s="46"/>
      <c r="C61" s="46"/>
      <c r="D61" s="46"/>
      <c r="E61" s="46"/>
      <c r="F61" s="46"/>
      <c r="G61" s="46"/>
      <c r="H61" s="46"/>
      <c r="I61" s="46"/>
      <c r="J61" s="46"/>
      <c r="K61" s="46"/>
      <c r="L61" s="46"/>
      <c r="M61" s="46"/>
      <c r="N61" s="46"/>
    </row>
    <row r="62" spans="2:14" ht="16.5" customHeight="1" thickBot="1" thickTop="1">
      <c r="B62" s="70" t="s">
        <v>31</v>
      </c>
      <c r="C62" s="71"/>
      <c r="D62" s="71"/>
      <c r="E62" s="71"/>
      <c r="F62" s="71"/>
      <c r="G62" s="71"/>
      <c r="H62" s="71"/>
      <c r="I62" s="71"/>
      <c r="J62" s="71"/>
      <c r="K62" s="71"/>
      <c r="L62" s="72"/>
      <c r="M62" s="128">
        <f>M59</f>
        <v>12285.715448</v>
      </c>
      <c r="N62" s="129"/>
    </row>
    <row r="63" spans="2:14" ht="18" customHeight="1">
      <c r="B63" s="136" t="s">
        <v>116</v>
      </c>
      <c r="C63" s="137"/>
      <c r="D63" s="137"/>
      <c r="E63" s="137"/>
      <c r="F63" s="137"/>
      <c r="G63" s="137"/>
      <c r="H63" s="137"/>
      <c r="I63" s="137"/>
      <c r="J63" s="137"/>
      <c r="K63" s="137"/>
      <c r="L63" s="137"/>
      <c r="M63" s="137"/>
      <c r="N63" s="138"/>
    </row>
    <row r="64" spans="2:14" ht="13.5" customHeight="1">
      <c r="B64" s="39" t="s">
        <v>2</v>
      </c>
      <c r="C64" s="153" t="s">
        <v>32</v>
      </c>
      <c r="D64" s="154"/>
      <c r="E64" s="154"/>
      <c r="F64" s="154"/>
      <c r="G64" s="154"/>
      <c r="H64" s="154"/>
      <c r="I64" s="154"/>
      <c r="J64" s="154"/>
      <c r="K64" s="154"/>
      <c r="L64" s="155"/>
      <c r="M64" s="134" t="s">
        <v>4</v>
      </c>
      <c r="N64" s="135"/>
    </row>
    <row r="65" spans="2:14" ht="12.75" customHeight="1">
      <c r="B65" s="113" t="s">
        <v>5</v>
      </c>
      <c r="C65" s="107" t="s">
        <v>33</v>
      </c>
      <c r="D65" s="108"/>
      <c r="E65" s="108"/>
      <c r="F65" s="108"/>
      <c r="G65" s="108"/>
      <c r="H65" s="108"/>
      <c r="I65" s="108"/>
      <c r="J65" s="108"/>
      <c r="K65" s="108"/>
      <c r="L65" s="109"/>
      <c r="M65" s="54"/>
      <c r="N65" s="55"/>
    </row>
    <row r="66" spans="2:19" ht="20.25" customHeight="1">
      <c r="B66" s="114"/>
      <c r="C66" s="110" t="s">
        <v>153</v>
      </c>
      <c r="D66" s="111"/>
      <c r="E66" s="111"/>
      <c r="F66" s="111"/>
      <c r="G66" s="111"/>
      <c r="H66" s="111"/>
      <c r="I66" s="111"/>
      <c r="J66" s="111"/>
      <c r="K66" s="111"/>
      <c r="L66" s="112"/>
      <c r="M66" s="56"/>
      <c r="N66" s="57"/>
      <c r="S66" s="8"/>
    </row>
    <row r="67" spans="2:14" ht="12.75" customHeight="1">
      <c r="B67" s="113" t="s">
        <v>5</v>
      </c>
      <c r="C67" s="107" t="s">
        <v>34</v>
      </c>
      <c r="D67" s="108"/>
      <c r="E67" s="108"/>
      <c r="F67" s="108"/>
      <c r="G67" s="108"/>
      <c r="H67" s="108"/>
      <c r="I67" s="108"/>
      <c r="J67" s="108"/>
      <c r="K67" s="108"/>
      <c r="L67" s="109"/>
      <c r="M67" s="54">
        <f>J74</f>
        <v>8121.13</v>
      </c>
      <c r="N67" s="55"/>
    </row>
    <row r="68" spans="2:14" ht="12.75" customHeight="1">
      <c r="B68" s="114"/>
      <c r="C68" s="148" t="s">
        <v>35</v>
      </c>
      <c r="D68" s="149"/>
      <c r="E68" s="149"/>
      <c r="F68" s="149"/>
      <c r="G68" s="149"/>
      <c r="H68" s="149"/>
      <c r="I68" s="149"/>
      <c r="J68" s="149"/>
      <c r="K68" s="149"/>
      <c r="L68" s="150"/>
      <c r="M68" s="56"/>
      <c r="N68" s="57"/>
    </row>
    <row r="69" spans="2:14" ht="12.75">
      <c r="B69" s="114"/>
      <c r="C69" s="18" t="s">
        <v>36</v>
      </c>
      <c r="D69" s="172" t="s">
        <v>37</v>
      </c>
      <c r="E69" s="172"/>
      <c r="F69" s="172"/>
      <c r="G69" s="172"/>
      <c r="H69" s="172"/>
      <c r="I69" s="172"/>
      <c r="J69" s="97"/>
      <c r="K69" s="98"/>
      <c r="L69" s="99"/>
      <c r="M69" s="56"/>
      <c r="N69" s="57"/>
    </row>
    <row r="70" spans="2:14" ht="12.75" customHeight="1">
      <c r="B70" s="114"/>
      <c r="C70" s="17" t="s">
        <v>38</v>
      </c>
      <c r="D70" s="161" t="s">
        <v>176</v>
      </c>
      <c r="E70" s="161"/>
      <c r="F70" s="161"/>
      <c r="G70" s="161"/>
      <c r="H70" s="161"/>
      <c r="I70" s="161"/>
      <c r="J70" s="97">
        <v>1671.25</v>
      </c>
      <c r="K70" s="98"/>
      <c r="L70" s="99"/>
      <c r="M70" s="56"/>
      <c r="N70" s="57"/>
    </row>
    <row r="71" spans="2:14" ht="12.75" customHeight="1">
      <c r="B71" s="114"/>
      <c r="C71" s="17" t="s">
        <v>39</v>
      </c>
      <c r="D71" s="161" t="s">
        <v>163</v>
      </c>
      <c r="E71" s="161"/>
      <c r="F71" s="161"/>
      <c r="G71" s="161"/>
      <c r="H71" s="161"/>
      <c r="I71" s="161"/>
      <c r="J71" s="97">
        <v>3184.88</v>
      </c>
      <c r="K71" s="98"/>
      <c r="L71" s="99"/>
      <c r="M71" s="56"/>
      <c r="N71" s="57"/>
    </row>
    <row r="72" spans="2:14" ht="12.75">
      <c r="B72" s="114"/>
      <c r="C72" s="17" t="s">
        <v>40</v>
      </c>
      <c r="D72" s="161" t="s">
        <v>164</v>
      </c>
      <c r="E72" s="161"/>
      <c r="F72" s="161"/>
      <c r="G72" s="161"/>
      <c r="H72" s="161"/>
      <c r="I72" s="161"/>
      <c r="J72" s="97">
        <v>2225.38</v>
      </c>
      <c r="K72" s="98"/>
      <c r="L72" s="99"/>
      <c r="M72" s="56"/>
      <c r="N72" s="57"/>
    </row>
    <row r="73" spans="2:14" ht="12.75">
      <c r="B73" s="114"/>
      <c r="C73" s="14" t="s">
        <v>41</v>
      </c>
      <c r="D73" s="173" t="s">
        <v>179</v>
      </c>
      <c r="E73" s="173"/>
      <c r="F73" s="173"/>
      <c r="G73" s="173"/>
      <c r="H73" s="173"/>
      <c r="I73" s="173"/>
      <c r="J73" s="97">
        <v>1039.62</v>
      </c>
      <c r="K73" s="98"/>
      <c r="L73" s="99"/>
      <c r="M73" s="56"/>
      <c r="N73" s="57"/>
    </row>
    <row r="74" spans="2:14" ht="12.75">
      <c r="B74" s="114"/>
      <c r="C74" s="19" t="s">
        <v>42</v>
      </c>
      <c r="D74" s="162" t="s">
        <v>43</v>
      </c>
      <c r="E74" s="163"/>
      <c r="F74" s="163"/>
      <c r="G74" s="163"/>
      <c r="H74" s="163"/>
      <c r="I74" s="164"/>
      <c r="J74" s="139">
        <f>SUM(J70:L73)</f>
        <v>8121.13</v>
      </c>
      <c r="K74" s="140"/>
      <c r="L74" s="141"/>
      <c r="M74" s="56"/>
      <c r="N74" s="57"/>
    </row>
    <row r="75" spans="2:14" ht="12.75" customHeight="1">
      <c r="B75" s="113" t="s">
        <v>5</v>
      </c>
      <c r="C75" s="107" t="s">
        <v>44</v>
      </c>
      <c r="D75" s="108"/>
      <c r="E75" s="108"/>
      <c r="F75" s="108"/>
      <c r="G75" s="108"/>
      <c r="H75" s="108"/>
      <c r="I75" s="108"/>
      <c r="J75" s="108"/>
      <c r="K75" s="108"/>
      <c r="L75" s="109"/>
      <c r="M75" s="54">
        <v>0</v>
      </c>
      <c r="N75" s="55"/>
    </row>
    <row r="76" spans="2:14" ht="30.75" customHeight="1">
      <c r="B76" s="114"/>
      <c r="C76" s="110" t="s">
        <v>152</v>
      </c>
      <c r="D76" s="111"/>
      <c r="E76" s="111"/>
      <c r="F76" s="111"/>
      <c r="G76" s="111"/>
      <c r="H76" s="111"/>
      <c r="I76" s="111"/>
      <c r="J76" s="111"/>
      <c r="K76" s="111"/>
      <c r="L76" s="112"/>
      <c r="M76" s="56"/>
      <c r="N76" s="57"/>
    </row>
    <row r="77" spans="2:14" ht="12.75" customHeight="1">
      <c r="B77" s="113" t="s">
        <v>5</v>
      </c>
      <c r="C77" s="107" t="s">
        <v>45</v>
      </c>
      <c r="D77" s="108"/>
      <c r="E77" s="108"/>
      <c r="F77" s="108"/>
      <c r="G77" s="108"/>
      <c r="H77" s="108"/>
      <c r="I77" s="108"/>
      <c r="J77" s="108"/>
      <c r="K77" s="108"/>
      <c r="L77" s="109"/>
      <c r="M77" s="54"/>
      <c r="N77" s="55"/>
    </row>
    <row r="78" spans="2:14" ht="23.25" customHeight="1">
      <c r="B78" s="171"/>
      <c r="C78" s="110" t="s">
        <v>46</v>
      </c>
      <c r="D78" s="111"/>
      <c r="E78" s="111"/>
      <c r="F78" s="111"/>
      <c r="G78" s="111"/>
      <c r="H78" s="111"/>
      <c r="I78" s="111"/>
      <c r="J78" s="111"/>
      <c r="K78" s="111"/>
      <c r="L78" s="112"/>
      <c r="M78" s="132"/>
      <c r="N78" s="133"/>
    </row>
    <row r="79" spans="2:14" ht="12.75" customHeight="1">
      <c r="B79" s="113" t="s">
        <v>47</v>
      </c>
      <c r="C79" s="107" t="s">
        <v>48</v>
      </c>
      <c r="D79" s="108"/>
      <c r="E79" s="108"/>
      <c r="F79" s="108"/>
      <c r="G79" s="108"/>
      <c r="H79" s="108"/>
      <c r="I79" s="108"/>
      <c r="J79" s="108"/>
      <c r="K79" s="108"/>
      <c r="L79" s="109"/>
      <c r="M79" s="54">
        <v>0</v>
      </c>
      <c r="N79" s="55"/>
    </row>
    <row r="80" spans="2:14" ht="23.25" customHeight="1">
      <c r="B80" s="114"/>
      <c r="C80" s="110" t="s">
        <v>49</v>
      </c>
      <c r="D80" s="111"/>
      <c r="E80" s="111"/>
      <c r="F80" s="111"/>
      <c r="G80" s="111"/>
      <c r="H80" s="111"/>
      <c r="I80" s="111"/>
      <c r="J80" s="111"/>
      <c r="K80" s="111"/>
      <c r="L80" s="112"/>
      <c r="M80" s="56"/>
      <c r="N80" s="57"/>
    </row>
    <row r="81" spans="2:14" ht="12.75" customHeight="1">
      <c r="B81" s="113" t="s">
        <v>27</v>
      </c>
      <c r="C81" s="107" t="s">
        <v>50</v>
      </c>
      <c r="D81" s="108"/>
      <c r="E81" s="108"/>
      <c r="F81" s="108"/>
      <c r="G81" s="108"/>
      <c r="H81" s="108"/>
      <c r="I81" s="108"/>
      <c r="J81" s="108"/>
      <c r="K81" s="108"/>
      <c r="L81" s="109"/>
      <c r="M81" s="54">
        <f>L90</f>
        <v>3393.36</v>
      </c>
      <c r="N81" s="55"/>
    </row>
    <row r="82" spans="2:14" ht="18" customHeight="1">
      <c r="B82" s="114"/>
      <c r="C82" s="181" t="s">
        <v>51</v>
      </c>
      <c r="D82" s="182"/>
      <c r="E82" s="182"/>
      <c r="F82" s="182"/>
      <c r="G82" s="182"/>
      <c r="H82" s="182"/>
      <c r="I82" s="182"/>
      <c r="J82" s="182"/>
      <c r="K82" s="182"/>
      <c r="L82" s="183"/>
      <c r="M82" s="56"/>
      <c r="N82" s="57"/>
    </row>
    <row r="83" spans="2:14" ht="12.75">
      <c r="B83" s="114"/>
      <c r="C83" s="184"/>
      <c r="D83" s="185"/>
      <c r="E83" s="185"/>
      <c r="F83" s="185"/>
      <c r="G83" s="185"/>
      <c r="H83" s="185"/>
      <c r="I83" s="185"/>
      <c r="J83" s="185"/>
      <c r="K83" s="185"/>
      <c r="L83" s="186"/>
      <c r="M83" s="56"/>
      <c r="N83" s="57"/>
    </row>
    <row r="84" spans="2:14" ht="27" customHeight="1">
      <c r="B84" s="114"/>
      <c r="C84" s="174" t="s">
        <v>52</v>
      </c>
      <c r="D84" s="174"/>
      <c r="E84" s="174" t="s">
        <v>53</v>
      </c>
      <c r="F84" s="174"/>
      <c r="G84" s="43" t="s">
        <v>162</v>
      </c>
      <c r="H84" s="43" t="s">
        <v>54</v>
      </c>
      <c r="I84" s="165" t="s">
        <v>55</v>
      </c>
      <c r="J84" s="166"/>
      <c r="K84" s="167"/>
      <c r="L84" s="43" t="s">
        <v>56</v>
      </c>
      <c r="M84" s="56"/>
      <c r="N84" s="57"/>
    </row>
    <row r="85" spans="2:14" ht="6.75" customHeight="1">
      <c r="B85" s="114"/>
      <c r="C85" s="89">
        <v>1</v>
      </c>
      <c r="D85" s="89"/>
      <c r="E85" s="89">
        <v>2</v>
      </c>
      <c r="F85" s="89"/>
      <c r="G85" s="20">
        <v>3</v>
      </c>
      <c r="H85" s="20">
        <v>4</v>
      </c>
      <c r="I85" s="94">
        <v>5</v>
      </c>
      <c r="J85" s="95"/>
      <c r="K85" s="96"/>
      <c r="L85" s="20">
        <v>6</v>
      </c>
      <c r="M85" s="56"/>
      <c r="N85" s="57"/>
    </row>
    <row r="86" spans="2:14" ht="12.75">
      <c r="B86" s="114"/>
      <c r="C86" s="127" t="s">
        <v>57</v>
      </c>
      <c r="D86" s="127"/>
      <c r="E86" s="127">
        <v>3</v>
      </c>
      <c r="F86" s="127"/>
      <c r="G86" s="21">
        <v>7.95</v>
      </c>
      <c r="H86" s="21">
        <v>39</v>
      </c>
      <c r="I86" s="100">
        <v>46.95</v>
      </c>
      <c r="J86" s="101"/>
      <c r="K86" s="102"/>
      <c r="L86" s="21">
        <f>(I86*E86)*12</f>
        <v>1690.2000000000003</v>
      </c>
      <c r="M86" s="56"/>
      <c r="N86" s="57"/>
    </row>
    <row r="87" spans="2:14" ht="12.75">
      <c r="B87" s="114"/>
      <c r="C87" s="127" t="s">
        <v>58</v>
      </c>
      <c r="D87" s="127"/>
      <c r="E87" s="127">
        <v>1</v>
      </c>
      <c r="F87" s="127"/>
      <c r="G87" s="21">
        <v>7.01</v>
      </c>
      <c r="H87" s="21">
        <v>34.45</v>
      </c>
      <c r="I87" s="100">
        <v>41.46</v>
      </c>
      <c r="J87" s="101"/>
      <c r="K87" s="102"/>
      <c r="L87" s="21">
        <f>(I87*E87)*12</f>
        <v>497.52</v>
      </c>
      <c r="M87" s="56"/>
      <c r="N87" s="57"/>
    </row>
    <row r="88" spans="2:14" ht="12.75">
      <c r="B88" s="114"/>
      <c r="C88" s="127" t="s">
        <v>59</v>
      </c>
      <c r="D88" s="127"/>
      <c r="E88" s="127">
        <v>2</v>
      </c>
      <c r="F88" s="127"/>
      <c r="G88" s="21">
        <v>6</v>
      </c>
      <c r="H88" s="21">
        <v>29.58</v>
      </c>
      <c r="I88" s="100">
        <v>35.58</v>
      </c>
      <c r="J88" s="101"/>
      <c r="K88" s="102"/>
      <c r="L88" s="21">
        <f>(I88*E88)*12</f>
        <v>853.92</v>
      </c>
      <c r="M88" s="56"/>
      <c r="N88" s="57"/>
    </row>
    <row r="89" spans="2:19" ht="12.75">
      <c r="B89" s="114"/>
      <c r="C89" s="127" t="s">
        <v>60</v>
      </c>
      <c r="D89" s="127"/>
      <c r="E89" s="127">
        <v>1</v>
      </c>
      <c r="F89" s="127"/>
      <c r="G89" s="21">
        <v>4.93</v>
      </c>
      <c r="H89" s="21">
        <v>24.38</v>
      </c>
      <c r="I89" s="100">
        <v>29.31</v>
      </c>
      <c r="J89" s="101"/>
      <c r="K89" s="102"/>
      <c r="L89" s="21">
        <f>(I89*E89)*12</f>
        <v>351.71999999999997</v>
      </c>
      <c r="M89" s="56"/>
      <c r="N89" s="57"/>
      <c r="P89" s="4"/>
      <c r="Q89" s="4"/>
      <c r="R89" s="4"/>
      <c r="S89" s="4"/>
    </row>
    <row r="90" spans="2:19" ht="13.5" customHeight="1" thickBot="1">
      <c r="B90" s="114"/>
      <c r="C90" s="124" t="s">
        <v>61</v>
      </c>
      <c r="D90" s="125"/>
      <c r="E90" s="125"/>
      <c r="F90" s="125"/>
      <c r="G90" s="125"/>
      <c r="H90" s="125"/>
      <c r="I90" s="125"/>
      <c r="J90" s="125"/>
      <c r="K90" s="126"/>
      <c r="L90" s="22">
        <f>SUM(L86:L89)</f>
        <v>3393.36</v>
      </c>
      <c r="M90" s="56"/>
      <c r="N90" s="57"/>
      <c r="P90" s="4"/>
      <c r="Q90" s="4"/>
      <c r="R90" s="4"/>
      <c r="S90" s="4"/>
    </row>
    <row r="91" spans="2:19" ht="18.75" customHeight="1" thickBot="1">
      <c r="B91" s="60" t="s">
        <v>62</v>
      </c>
      <c r="C91" s="61"/>
      <c r="D91" s="61"/>
      <c r="E91" s="61"/>
      <c r="F91" s="61"/>
      <c r="G91" s="61"/>
      <c r="H91" s="61"/>
      <c r="I91" s="61"/>
      <c r="J91" s="61"/>
      <c r="K91" s="61"/>
      <c r="L91" s="62"/>
      <c r="M91" s="118">
        <f>SUM(M65:N90)</f>
        <v>11514.49</v>
      </c>
      <c r="N91" s="119"/>
      <c r="P91" s="9"/>
      <c r="Q91" s="9"/>
      <c r="R91" s="10"/>
      <c r="S91" s="4"/>
    </row>
    <row r="92" spans="2:19" ht="13.5" customHeight="1">
      <c r="B92" s="77" t="s">
        <v>147</v>
      </c>
      <c r="C92" s="78"/>
      <c r="D92" s="78"/>
      <c r="E92" s="78"/>
      <c r="F92" s="78"/>
      <c r="G92" s="78"/>
      <c r="H92" s="78"/>
      <c r="I92" s="78"/>
      <c r="J92" s="78"/>
      <c r="K92" s="78"/>
      <c r="L92" s="79"/>
      <c r="M92" s="120">
        <f>M59-M91</f>
        <v>771.225448000001</v>
      </c>
      <c r="N92" s="121"/>
      <c r="P92" s="9"/>
      <c r="Q92" s="9"/>
      <c r="R92" s="10"/>
      <c r="S92" s="4"/>
    </row>
    <row r="93" spans="2:14" ht="13.5" thickBot="1">
      <c r="B93" s="80"/>
      <c r="C93" s="81"/>
      <c r="D93" s="81"/>
      <c r="E93" s="81"/>
      <c r="F93" s="81"/>
      <c r="G93" s="81"/>
      <c r="H93" s="81"/>
      <c r="I93" s="81"/>
      <c r="J93" s="81"/>
      <c r="K93" s="81"/>
      <c r="L93" s="82"/>
      <c r="M93" s="122"/>
      <c r="N93" s="123"/>
    </row>
    <row r="94" ht="13.5" thickTop="1"/>
    <row r="96" spans="2:14" ht="13.5" thickBot="1">
      <c r="B96" s="175"/>
      <c r="C96" s="175"/>
      <c r="D96" s="175"/>
      <c r="E96" s="175"/>
      <c r="F96" s="175"/>
      <c r="G96" s="175"/>
      <c r="H96" s="175"/>
      <c r="I96" s="175"/>
      <c r="J96" s="175"/>
      <c r="K96" s="175"/>
      <c r="L96" s="175"/>
      <c r="M96" s="175"/>
      <c r="N96" s="175"/>
    </row>
    <row r="97" spans="2:14" ht="27" customHeight="1" thickTop="1">
      <c r="B97" s="168" t="s">
        <v>146</v>
      </c>
      <c r="C97" s="169"/>
      <c r="D97" s="169"/>
      <c r="E97" s="169"/>
      <c r="F97" s="169"/>
      <c r="G97" s="169"/>
      <c r="H97" s="169"/>
      <c r="I97" s="169"/>
      <c r="J97" s="169"/>
      <c r="K97" s="169"/>
      <c r="L97" s="169"/>
      <c r="M97" s="169"/>
      <c r="N97" s="170"/>
    </row>
    <row r="98" spans="2:14" ht="21" customHeight="1">
      <c r="B98" s="11" t="s">
        <v>84</v>
      </c>
      <c r="C98" s="158" t="s">
        <v>120</v>
      </c>
      <c r="D98" s="159"/>
      <c r="E98" s="159"/>
      <c r="F98" s="159"/>
      <c r="G98" s="159"/>
      <c r="H98" s="159"/>
      <c r="I98" s="159"/>
      <c r="J98" s="159"/>
      <c r="K98" s="159"/>
      <c r="L98" s="160"/>
      <c r="M98" s="156"/>
      <c r="N98" s="157"/>
    </row>
    <row r="99" spans="2:14" ht="23.25" customHeight="1" thickBot="1">
      <c r="B99" s="12" t="s">
        <v>85</v>
      </c>
      <c r="C99" s="86" t="s">
        <v>83</v>
      </c>
      <c r="D99" s="87"/>
      <c r="E99" s="87"/>
      <c r="F99" s="87"/>
      <c r="G99" s="87"/>
      <c r="H99" s="87"/>
      <c r="I99" s="87"/>
      <c r="J99" s="87"/>
      <c r="K99" s="87"/>
      <c r="L99" s="88"/>
      <c r="M99" s="90"/>
      <c r="N99" s="91"/>
    </row>
    <row r="100" spans="2:14" ht="13.5" customHeight="1" thickBot="1">
      <c r="B100" s="178" t="s">
        <v>88</v>
      </c>
      <c r="C100" s="179"/>
      <c r="D100" s="179"/>
      <c r="E100" s="179"/>
      <c r="F100" s="179"/>
      <c r="G100" s="179"/>
      <c r="H100" s="179"/>
      <c r="I100" s="179"/>
      <c r="J100" s="179"/>
      <c r="K100" s="179"/>
      <c r="L100" s="180"/>
      <c r="M100" s="211">
        <f>M99+M98</f>
        <v>0</v>
      </c>
      <c r="N100" s="212"/>
    </row>
    <row r="101" spans="2:14" ht="13.5" thickBot="1">
      <c r="B101" s="187" t="s">
        <v>86</v>
      </c>
      <c r="C101" s="188"/>
      <c r="D101" s="188"/>
      <c r="E101" s="188"/>
      <c r="F101" s="188"/>
      <c r="G101" s="188"/>
      <c r="H101" s="188"/>
      <c r="I101" s="188"/>
      <c r="J101" s="188"/>
      <c r="K101" s="188"/>
      <c r="L101" s="188"/>
      <c r="M101" s="188"/>
      <c r="N101" s="189"/>
    </row>
    <row r="102" spans="2:14" ht="21" customHeight="1">
      <c r="B102" s="13" t="s">
        <v>107</v>
      </c>
      <c r="C102" s="206" t="s">
        <v>90</v>
      </c>
      <c r="D102" s="207"/>
      <c r="E102" s="207"/>
      <c r="F102" s="207"/>
      <c r="G102" s="207"/>
      <c r="H102" s="207"/>
      <c r="I102" s="207"/>
      <c r="J102" s="207"/>
      <c r="K102" s="207"/>
      <c r="L102" s="208"/>
      <c r="M102" s="209"/>
      <c r="N102" s="210"/>
    </row>
    <row r="103" spans="2:14" ht="28.5" customHeight="1" thickBot="1">
      <c r="B103" s="12" t="s">
        <v>106</v>
      </c>
      <c r="C103" s="86" t="s">
        <v>126</v>
      </c>
      <c r="D103" s="87"/>
      <c r="E103" s="87"/>
      <c r="F103" s="87"/>
      <c r="G103" s="87"/>
      <c r="H103" s="87"/>
      <c r="I103" s="87"/>
      <c r="J103" s="87"/>
      <c r="K103" s="87"/>
      <c r="L103" s="88"/>
      <c r="M103" s="90"/>
      <c r="N103" s="91"/>
    </row>
    <row r="104" spans="2:14" ht="13.5" customHeight="1" thickBot="1">
      <c r="B104" s="49" t="s">
        <v>87</v>
      </c>
      <c r="C104" s="50"/>
      <c r="D104" s="50"/>
      <c r="E104" s="50"/>
      <c r="F104" s="50"/>
      <c r="G104" s="50"/>
      <c r="H104" s="50"/>
      <c r="I104" s="50"/>
      <c r="J104" s="50"/>
      <c r="K104" s="50"/>
      <c r="L104" s="51"/>
      <c r="M104" s="92">
        <f>M100-(M102+M103)</f>
        <v>0</v>
      </c>
      <c r="N104" s="93"/>
    </row>
    <row r="105" ht="13.5" thickTop="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row r="4405" ht="12.75" hidden="1"/>
    <row r="4406" ht="12.75" hidden="1"/>
    <row r="4407" ht="12.75" hidden="1"/>
    <row r="4408" ht="12.75" hidden="1"/>
    <row r="4409" ht="12.75" hidden="1"/>
    <row r="4410" ht="12.75" hidden="1"/>
    <row r="4411" ht="12.75" hidden="1"/>
    <row r="4412" ht="12.75" hidden="1"/>
    <row r="4413" ht="12.75" hidden="1"/>
    <row r="4414" ht="12.75" hidden="1"/>
    <row r="4415" ht="12.75" hidden="1"/>
    <row r="4416" ht="12.75" hidden="1"/>
    <row r="4417" ht="12.75" hidden="1"/>
    <row r="4418" ht="12.75" hidden="1"/>
    <row r="4419" ht="12.75" hidden="1"/>
    <row r="4420" ht="12.75" hidden="1"/>
    <row r="4421" ht="12.75" hidden="1"/>
    <row r="4422" ht="12.75" hidden="1"/>
    <row r="4423" ht="12.75" hidden="1"/>
    <row r="4424" ht="12.75" hidden="1"/>
    <row r="4425" ht="12.75" hidden="1"/>
    <row r="4426" ht="12.75" hidden="1"/>
    <row r="4427" ht="12.75" hidden="1"/>
    <row r="4428" ht="12.75" hidden="1"/>
    <row r="4429" ht="12.75" hidden="1"/>
    <row r="4430" ht="12.75" hidden="1"/>
    <row r="4431" ht="12.75" hidden="1"/>
    <row r="4432" ht="12.75" hidden="1"/>
    <row r="4433" ht="12.75" hidden="1"/>
    <row r="4434" ht="12.75" hidden="1"/>
    <row r="4435" ht="12.75" hidden="1"/>
    <row r="4436" ht="12.75" hidden="1"/>
    <row r="4437" ht="12.75" hidden="1"/>
    <row r="4438" ht="12.75" hidden="1"/>
    <row r="4439" ht="12.75" hidden="1"/>
    <row r="4440" ht="12.75" hidden="1"/>
    <row r="4441" ht="12.75" hidden="1"/>
    <row r="4442" ht="12.75" hidden="1"/>
    <row r="4443" ht="12.75" hidden="1"/>
    <row r="4444" ht="12.75" hidden="1"/>
    <row r="4445" ht="12.75" hidden="1"/>
    <row r="4446" ht="12.75" hidden="1"/>
    <row r="4447" ht="12.75" hidden="1"/>
    <row r="4448" ht="12.75" hidden="1"/>
    <row r="4449" ht="12.75" hidden="1"/>
    <row r="4450" ht="12.75" hidden="1"/>
    <row r="4451" ht="12.75" hidden="1"/>
    <row r="4452" ht="12.75" hidden="1"/>
    <row r="4453" ht="12.75" hidden="1"/>
    <row r="4454" ht="12.75" hidden="1"/>
    <row r="4455" ht="12.75" hidden="1"/>
    <row r="4456" ht="12.75" hidden="1"/>
    <row r="4457" ht="12.75" hidden="1"/>
    <row r="4458" ht="12.75" hidden="1"/>
    <row r="4459" ht="12.75" hidden="1"/>
    <row r="4460" ht="12.75" hidden="1"/>
    <row r="4461" ht="12.75" hidden="1"/>
    <row r="4462" ht="12.75" hidden="1"/>
    <row r="4463" ht="12.75" hidden="1"/>
    <row r="4464" ht="12.75" hidden="1"/>
    <row r="4465" ht="12.75" hidden="1"/>
    <row r="4466" ht="12.75" hidden="1"/>
    <row r="4467" ht="12.75" hidden="1"/>
    <row r="4468" ht="12.75" hidden="1"/>
    <row r="4469" ht="12.75" hidden="1"/>
    <row r="4470" ht="12.75" hidden="1"/>
    <row r="4471" ht="12.75" hidden="1"/>
    <row r="4472" ht="12.75" hidden="1"/>
    <row r="4473" ht="12.75" hidden="1"/>
    <row r="4474" ht="12.75" hidden="1"/>
    <row r="4475" ht="12.75" hidden="1"/>
    <row r="4476" ht="12.75" hidden="1"/>
    <row r="4477" ht="12.75" hidden="1"/>
    <row r="4478" ht="12.75" hidden="1"/>
    <row r="4479" ht="12.75" hidden="1"/>
    <row r="4480" ht="12.75" hidden="1"/>
    <row r="4481" ht="12.75" hidden="1"/>
    <row r="4482" ht="12.75" hidden="1"/>
    <row r="4483" ht="12.75" hidden="1"/>
    <row r="4484" ht="12.75" hidden="1"/>
    <row r="4485" ht="12.75" hidden="1"/>
    <row r="4486" ht="12.75" hidden="1"/>
    <row r="4487" ht="12.75" hidden="1"/>
    <row r="4488" ht="12.75" hidden="1"/>
    <row r="4489" ht="12.75" hidden="1"/>
    <row r="4490" ht="12.75" hidden="1"/>
    <row r="4491" ht="12.75" hidden="1"/>
    <row r="4492" ht="12.75" hidden="1"/>
    <row r="4493" ht="12.75" hidden="1"/>
    <row r="4494" ht="12.75" hidden="1"/>
    <row r="4495" ht="12.75" hidden="1"/>
    <row r="4496" ht="12.75" hidden="1"/>
    <row r="4497" ht="12.75" hidden="1"/>
    <row r="4498" ht="12.75" hidden="1"/>
    <row r="4499" ht="12.75" hidden="1"/>
    <row r="4500" ht="12.75" hidden="1"/>
    <row r="4501" ht="12.75" hidden="1"/>
    <row r="4502" ht="12.75" hidden="1"/>
    <row r="4503" ht="12.75" hidden="1"/>
    <row r="4504" ht="12.75" hidden="1"/>
    <row r="4505" ht="12.75" hidden="1"/>
    <row r="4506" ht="12.75" hidden="1"/>
    <row r="4507" ht="12.75" hidden="1"/>
    <row r="4508" ht="12.75" hidden="1"/>
    <row r="4509" ht="12.75" hidden="1"/>
    <row r="4510" ht="12.75" hidden="1"/>
    <row r="4511" ht="12.75" hidden="1"/>
    <row r="4512" ht="12.75" hidden="1"/>
    <row r="4513" ht="12.75" hidden="1"/>
    <row r="4514" ht="12.75" hidden="1"/>
    <row r="4515" ht="12.75" hidden="1"/>
    <row r="4516" ht="12.75" hidden="1"/>
    <row r="4517" ht="12.75" hidden="1"/>
    <row r="4518" ht="12.75" hidden="1"/>
    <row r="4519" ht="12.75" hidden="1"/>
    <row r="4520" ht="12.75" hidden="1"/>
    <row r="4521" ht="12.75" hidden="1"/>
    <row r="4522" ht="12.75" hidden="1"/>
    <row r="4523" ht="12.75" hidden="1"/>
    <row r="4524" ht="12.75" hidden="1"/>
    <row r="4525" ht="12.75" hidden="1"/>
    <row r="4526" ht="12.75" hidden="1"/>
    <row r="4527" ht="12.75" hidden="1"/>
    <row r="4528" ht="12.75" hidden="1"/>
    <row r="4529" ht="12.75" hidden="1"/>
    <row r="4530" ht="12.75" hidden="1"/>
    <row r="4531" ht="12.75" hidden="1"/>
    <row r="4532" ht="12.75" hidden="1"/>
    <row r="4533" ht="12.75" hidden="1"/>
    <row r="4534" ht="12.75" hidden="1"/>
    <row r="4535" ht="12.75" hidden="1"/>
    <row r="4536" ht="12.75" hidden="1"/>
    <row r="4537" ht="12.75" hidden="1"/>
    <row r="4538" ht="12.75" hidden="1"/>
    <row r="4539" ht="12.75" hidden="1"/>
    <row r="4540" ht="12.75" hidden="1"/>
    <row r="4541" ht="12.75" hidden="1"/>
    <row r="4542" ht="12.75" hidden="1"/>
    <row r="4543" ht="12.75" hidden="1"/>
    <row r="4544" ht="12.75" hidden="1"/>
    <row r="4545" ht="12.75" hidden="1"/>
    <row r="4546" ht="12.75" hidden="1"/>
    <row r="4547" ht="12.75" hidden="1"/>
    <row r="4548" ht="12.75" hidden="1"/>
    <row r="4549" ht="12.75" hidden="1"/>
    <row r="4550" ht="12.75" hidden="1"/>
    <row r="4551" ht="12.75" hidden="1"/>
    <row r="4552" ht="12.75" hidden="1"/>
    <row r="4553" ht="12.75" hidden="1"/>
    <row r="4554" ht="12.75" hidden="1"/>
    <row r="4555" ht="12.75" hidden="1"/>
    <row r="4556" ht="12.75" hidden="1"/>
    <row r="4557" ht="12.75" hidden="1"/>
    <row r="4558" ht="12.75" hidden="1"/>
    <row r="4559" ht="12.75" hidden="1"/>
    <row r="4560" ht="12.75" hidden="1"/>
    <row r="4561" ht="12.75" hidden="1"/>
    <row r="4562" ht="12.75" hidden="1"/>
    <row r="4563" ht="12.75" hidden="1"/>
    <row r="4564" ht="12.75" hidden="1"/>
    <row r="4565" ht="12.75" hidden="1"/>
    <row r="4566" ht="12.75" hidden="1"/>
    <row r="4567" ht="12.75" hidden="1"/>
    <row r="4568" ht="12.75" hidden="1"/>
    <row r="4569" ht="12.75" hidden="1"/>
    <row r="4570" ht="12.75" hidden="1"/>
    <row r="4571" ht="12.75" hidden="1"/>
    <row r="4572" ht="12.75" hidden="1"/>
    <row r="4573" ht="12.75" hidden="1"/>
    <row r="4574" ht="12.75" hidden="1"/>
    <row r="4575" ht="12.75" hidden="1"/>
    <row r="4576" ht="12.75" hidden="1"/>
    <row r="4577" ht="12.75" hidden="1"/>
    <row r="4578" ht="12.75" hidden="1"/>
    <row r="4579" ht="12.75" hidden="1"/>
    <row r="4580" ht="12.75" hidden="1"/>
    <row r="4581" ht="12.75" hidden="1"/>
    <row r="4582" ht="12.75" hidden="1"/>
    <row r="4583" ht="12.75" hidden="1"/>
    <row r="4584" ht="12.75" hidden="1"/>
    <row r="4585" ht="12.75" hidden="1"/>
    <row r="4586" ht="12.75" hidden="1"/>
    <row r="4587" ht="12.75" hidden="1"/>
    <row r="4588" ht="12.75" hidden="1"/>
    <row r="4589" ht="12.75" hidden="1"/>
    <row r="4590" ht="12.75" hidden="1"/>
    <row r="4591" ht="12.75" hidden="1"/>
    <row r="4592" ht="12.75" hidden="1"/>
    <row r="4593" ht="12.75" hidden="1"/>
    <row r="4594" ht="12.75" hidden="1"/>
    <row r="4595" ht="12.75" hidden="1"/>
    <row r="4596" ht="12.75" hidden="1"/>
    <row r="4597" ht="12.75" hidden="1"/>
    <row r="4598" ht="12.75" hidden="1"/>
    <row r="4599" ht="12.75" hidden="1"/>
    <row r="4600" ht="12.75" hidden="1"/>
    <row r="4601" ht="12.75" hidden="1"/>
    <row r="4602" ht="12.75" hidden="1"/>
    <row r="4603" ht="12.75" hidden="1"/>
    <row r="4604" ht="12.75" hidden="1"/>
    <row r="4605" ht="12.75" hidden="1"/>
    <row r="4606" ht="12.75" hidden="1"/>
    <row r="4607" ht="12.75" hidden="1"/>
    <row r="4608" ht="12.75" hidden="1"/>
    <row r="4609" ht="12.75" hidden="1"/>
    <row r="4610" ht="12.75" hidden="1"/>
    <row r="4611" ht="12.75" hidden="1"/>
    <row r="4612" ht="12.75" hidden="1"/>
    <row r="4613" ht="12.75" hidden="1"/>
    <row r="4614" ht="12.75" hidden="1"/>
    <row r="4615" ht="12.75" hidden="1"/>
    <row r="4616" ht="12.75" hidden="1"/>
    <row r="4617" ht="12.75" hidden="1"/>
    <row r="4618" ht="12.75" hidden="1"/>
    <row r="4619" ht="12.75" hidden="1"/>
    <row r="4620" ht="12.75" hidden="1"/>
    <row r="4621" ht="12.75" hidden="1"/>
    <row r="4622" ht="12.75" hidden="1"/>
    <row r="4623" ht="12.75" hidden="1"/>
    <row r="4624" ht="12.75" hidden="1"/>
    <row r="4625" ht="12.75" hidden="1"/>
    <row r="4626" ht="12.75" hidden="1"/>
    <row r="4627" ht="12.75" hidden="1"/>
    <row r="4628" ht="12.75" hidden="1"/>
    <row r="4629" ht="12.75" hidden="1"/>
    <row r="4630" ht="12.75" hidden="1"/>
    <row r="4631" ht="12.75" hidden="1"/>
    <row r="4632" ht="12.75" hidden="1"/>
    <row r="4633" ht="12.75" hidden="1"/>
    <row r="4634" ht="12.75" hidden="1"/>
    <row r="4635" ht="12.75" hidden="1"/>
    <row r="4636" ht="12.75" hidden="1"/>
    <row r="4637" ht="12.75" hidden="1"/>
    <row r="4638" ht="12.75" hidden="1"/>
    <row r="4639" ht="12.75" hidden="1"/>
    <row r="4640" ht="12.75" hidden="1"/>
    <row r="4641" ht="12.75" hidden="1"/>
    <row r="4642" ht="12.75" hidden="1"/>
    <row r="4643" ht="12.75" hidden="1"/>
    <row r="4644" ht="12.75" hidden="1"/>
    <row r="4645" ht="12.75" hidden="1"/>
    <row r="4646" ht="12.75" hidden="1"/>
    <row r="4647" ht="12.75" hidden="1"/>
    <row r="4648" ht="12.75" hidden="1"/>
    <row r="4649" ht="12.75" hidden="1"/>
    <row r="4650" ht="12.75" hidden="1"/>
    <row r="4651" ht="12.75" hidden="1"/>
    <row r="4652" ht="12.75" hidden="1"/>
    <row r="4653" ht="12.75" hidden="1"/>
    <row r="4654" ht="12.75" hidden="1"/>
    <row r="4655" ht="12.75" hidden="1"/>
    <row r="4656" ht="12.75" hidden="1"/>
    <row r="4657" ht="12.75" hidden="1"/>
    <row r="4658" ht="12.75" hidden="1"/>
    <row r="4659" ht="12.75" hidden="1"/>
    <row r="4660" ht="12.75" hidden="1"/>
    <row r="4661" ht="12.75" hidden="1"/>
    <row r="4662" ht="12.75" hidden="1"/>
    <row r="4663" ht="12.75" hidden="1"/>
    <row r="4664" ht="12.75" hidden="1"/>
    <row r="4665" ht="12.75" hidden="1"/>
    <row r="4666" ht="12.75" hidden="1"/>
    <row r="4667" ht="12.75" hidden="1"/>
    <row r="4668" ht="12.75" hidden="1"/>
    <row r="4669" ht="12.75" hidden="1"/>
    <row r="4670" ht="12.75" hidden="1"/>
    <row r="4671" ht="12.75" hidden="1"/>
    <row r="4672" ht="12.75" hidden="1"/>
    <row r="4673" ht="12.75" hidden="1"/>
    <row r="4674" ht="12.75" hidden="1"/>
    <row r="4675" ht="12.75" hidden="1"/>
    <row r="4676" ht="12.75" hidden="1"/>
    <row r="4677" ht="12.75" hidden="1"/>
    <row r="4678" ht="12.75" hidden="1"/>
    <row r="4679" ht="12.75" hidden="1"/>
    <row r="4680" ht="12.75" hidden="1"/>
    <row r="4681" ht="12.75" hidden="1"/>
    <row r="4682" ht="12.75" hidden="1"/>
    <row r="4683" ht="12.75" hidden="1"/>
    <row r="4684" ht="12.75" hidden="1"/>
    <row r="4685" ht="12.75" hidden="1"/>
    <row r="4686" ht="12.75" hidden="1"/>
    <row r="4687" ht="12.75" hidden="1"/>
    <row r="4688" ht="12.75" hidden="1"/>
    <row r="4689" ht="12.75" hidden="1"/>
    <row r="4690" ht="12.75" hidden="1"/>
    <row r="4691" ht="12.75" hidden="1"/>
    <row r="4692" ht="12.75" hidden="1"/>
    <row r="4693" ht="12.75" hidden="1"/>
    <row r="4694" ht="12.75" hidden="1"/>
    <row r="4695" ht="12.75" hidden="1"/>
    <row r="4696" ht="12.75" hidden="1"/>
    <row r="4697" ht="12.75" hidden="1"/>
    <row r="4698" ht="12.75" hidden="1"/>
    <row r="4699" ht="12.75" hidden="1"/>
    <row r="4700" ht="12.75" hidden="1"/>
    <row r="4701" ht="12.75" hidden="1"/>
    <row r="4702" ht="12.75" hidden="1"/>
    <row r="4703" ht="12.75" hidden="1"/>
    <row r="4704" ht="12.75" hidden="1"/>
    <row r="4705" ht="12.75" hidden="1"/>
    <row r="4706" ht="12.75" hidden="1"/>
    <row r="4707" ht="12.75" hidden="1"/>
    <row r="4708" ht="12.75" hidden="1"/>
    <row r="4709" ht="12.75" hidden="1"/>
    <row r="4710" ht="12.75" hidden="1"/>
    <row r="4711" ht="12.75" hidden="1"/>
    <row r="4712" ht="12.75" hidden="1"/>
    <row r="4713" ht="12.75" hidden="1"/>
    <row r="4714" ht="12.75" hidden="1"/>
    <row r="4715" ht="12.75" hidden="1"/>
    <row r="4716" ht="12.75" hidden="1"/>
    <row r="4717" ht="12.75" hidden="1"/>
    <row r="4718" ht="12.75" hidden="1"/>
    <row r="4719" ht="12.75" hidden="1"/>
    <row r="4720" ht="12.75" hidden="1"/>
    <row r="4721" ht="12.75" hidden="1"/>
    <row r="4722" ht="12.75" hidden="1"/>
    <row r="4723" ht="12.75" hidden="1"/>
    <row r="4724" ht="12.75" hidden="1"/>
    <row r="4725" ht="12.75" hidden="1"/>
    <row r="4726" ht="12.75" hidden="1"/>
    <row r="4727" ht="12.75" hidden="1"/>
    <row r="4728" ht="12.75" hidden="1"/>
    <row r="4729" ht="12.75" hidden="1"/>
    <row r="4730" ht="12.75" hidden="1"/>
    <row r="4731" ht="12.75" hidden="1"/>
    <row r="4732" ht="12.75" hidden="1"/>
    <row r="4733" ht="12.75" hidden="1"/>
    <row r="4734" ht="12.75" hidden="1"/>
    <row r="4735" ht="12.75" hidden="1"/>
    <row r="4736" ht="12.75" hidden="1"/>
    <row r="4737" ht="12.75" hidden="1"/>
    <row r="4738" ht="12.75" hidden="1"/>
    <row r="4739" ht="12.75" hidden="1"/>
    <row r="4740" ht="12.75" hidden="1"/>
    <row r="4741" ht="12.75" hidden="1"/>
    <row r="4742" ht="12.75" hidden="1"/>
    <row r="4743" ht="12.75" hidden="1"/>
    <row r="4744" ht="12.75" hidden="1"/>
    <row r="4745" ht="12.75" hidden="1"/>
    <row r="4746" ht="12.75" hidden="1"/>
    <row r="4747" ht="12.75" hidden="1"/>
    <row r="4748" ht="12.75" hidden="1"/>
    <row r="4749" ht="12.75" hidden="1"/>
    <row r="4750" ht="12.75" hidden="1"/>
    <row r="4751" ht="12.75" hidden="1"/>
    <row r="4752" ht="12.75" hidden="1"/>
    <row r="4753" ht="12.75" hidden="1"/>
    <row r="4754" ht="12.75" hidden="1"/>
    <row r="4755" ht="12.75" hidden="1"/>
    <row r="4756" ht="12.75" hidden="1"/>
    <row r="4757" ht="12.75" hidden="1"/>
    <row r="4758" ht="12.75" hidden="1"/>
    <row r="4759" ht="12.75" hidden="1"/>
    <row r="4760" ht="12.75" hidden="1"/>
    <row r="4761" ht="12.75" hidden="1"/>
    <row r="4762" ht="12.75" hidden="1"/>
    <row r="4763" ht="12.75" hidden="1"/>
    <row r="4764" ht="12.75" hidden="1"/>
    <row r="4765" ht="12.75" hidden="1"/>
    <row r="4766" ht="12.75" hidden="1"/>
    <row r="4767" ht="12.75" hidden="1"/>
    <row r="4768" ht="12.75" hidden="1"/>
    <row r="4769" ht="12.75" hidden="1"/>
    <row r="4770" ht="12.75" hidden="1"/>
    <row r="4771" ht="12.75" hidden="1"/>
    <row r="4772" ht="12.75" hidden="1"/>
    <row r="4773" ht="12.75" hidden="1"/>
    <row r="4774" ht="12.75" hidden="1"/>
    <row r="4775" ht="12.75" hidden="1"/>
    <row r="4776" ht="12.75" hidden="1"/>
    <row r="4777" ht="12.75" hidden="1"/>
    <row r="4778" ht="12.75" hidden="1"/>
    <row r="4779" ht="12.75" hidden="1"/>
    <row r="4780" ht="12.75" hidden="1"/>
    <row r="4781" ht="12.75" hidden="1"/>
    <row r="4782" ht="12.75" hidden="1"/>
    <row r="4783" ht="12.75" hidden="1"/>
    <row r="4784" ht="12.75" hidden="1"/>
    <row r="4785" ht="12.75" hidden="1"/>
    <row r="4786" ht="12.75" hidden="1"/>
    <row r="4787" ht="12.75" hidden="1"/>
    <row r="4788" ht="12.75" hidden="1"/>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ht="12.75" hidden="1"/>
    <row r="4906" ht="12.75" hidden="1"/>
    <row r="4907" ht="12.75" hidden="1"/>
    <row r="4908" ht="12.75" hidden="1"/>
    <row r="4909" ht="12.75" hidden="1"/>
    <row r="4910" ht="12.75" hidden="1"/>
    <row r="4911" ht="12.75" hidden="1"/>
    <row r="4912" ht="12.75" hidden="1"/>
    <row r="4913" ht="12.75" hidden="1"/>
    <row r="4914" ht="12.75" hidden="1"/>
    <row r="4915" ht="12.75" hidden="1"/>
    <row r="4916" ht="12.75" hidden="1"/>
    <row r="4917" ht="12.75" hidden="1"/>
    <row r="4918" ht="12.75" hidden="1"/>
    <row r="4919" ht="12.75" hidden="1"/>
    <row r="4920" ht="12.75" hidden="1"/>
    <row r="4921" ht="12.75" hidden="1"/>
    <row r="4922" ht="12.75" hidden="1"/>
    <row r="4923" ht="12.75" hidden="1"/>
    <row r="4924" ht="12.75" hidden="1"/>
    <row r="4925" ht="12.75" hidden="1"/>
    <row r="4926" ht="12.75" hidden="1"/>
    <row r="4927" ht="12.75" hidden="1"/>
    <row r="4928" ht="12.75" hidden="1"/>
    <row r="4929" ht="12.75" hidden="1"/>
    <row r="4930" ht="12.75" hidden="1"/>
    <row r="4931" ht="12.75" hidden="1"/>
    <row r="4932" ht="12.75" hidden="1"/>
    <row r="4933" ht="12.75" hidden="1"/>
    <row r="4934" ht="12.75" hidden="1"/>
    <row r="4935" ht="12.75" hidden="1"/>
    <row r="4936" ht="12.75" hidden="1"/>
    <row r="4937" ht="12.75" hidden="1"/>
    <row r="4938" ht="12.75" hidden="1"/>
    <row r="4939" ht="12.75" hidden="1"/>
    <row r="4940" ht="12.75" hidden="1"/>
    <row r="4941" ht="12.75" hidden="1"/>
    <row r="4942" ht="12.75" hidden="1"/>
    <row r="4943" ht="12.75" hidden="1"/>
    <row r="4944" ht="12.75" hidden="1"/>
    <row r="4945" ht="12.75" hidden="1"/>
    <row r="4946" ht="12.75" hidden="1"/>
    <row r="4947" ht="12.75" hidden="1"/>
    <row r="4948" ht="12.75" hidden="1"/>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hidden="1"/>
    <row r="5000" ht="12.75" hidden="1"/>
    <row r="5001" ht="12.75" hidden="1"/>
    <row r="5002" ht="12.75" hidden="1"/>
    <row r="5003" ht="12.75" hidden="1"/>
    <row r="5004" ht="12.75" hidden="1"/>
    <row r="5005" ht="12.75" hidden="1"/>
    <row r="5006" ht="12.75" hidden="1"/>
    <row r="5007" ht="12.75" hidden="1"/>
    <row r="5008" ht="12.75" hidden="1"/>
    <row r="5009" ht="12.75" hidden="1"/>
    <row r="5010" ht="12.75" hidden="1"/>
    <row r="5011" ht="12.75" hidden="1"/>
    <row r="5012" ht="12.75" hidden="1"/>
    <row r="5013" ht="12.75" hidden="1"/>
    <row r="5014" ht="12.75" hidden="1"/>
    <row r="5015" ht="12.75" hidden="1"/>
    <row r="5016" ht="12.75" hidden="1"/>
    <row r="5017" ht="12.75" hidden="1"/>
    <row r="5018" ht="12.75" hidden="1"/>
    <row r="5019" ht="12.75" hidden="1"/>
    <row r="5020" ht="12.75" hidden="1"/>
    <row r="5021" ht="12.75" hidden="1"/>
    <row r="5022" ht="12.75" hidden="1"/>
    <row r="5023" ht="12.75" hidden="1"/>
    <row r="5024" ht="12.75" hidden="1"/>
    <row r="5025" ht="12.75" hidden="1"/>
    <row r="5026" ht="12.75" hidden="1"/>
    <row r="5027" ht="12.75" hidden="1"/>
    <row r="5028" ht="12.75" hidden="1"/>
    <row r="5029" ht="12.75" hidden="1"/>
    <row r="5030" ht="12.75" hidden="1"/>
    <row r="5031" ht="12.75" hidden="1"/>
    <row r="5032" ht="12.75" hidden="1"/>
    <row r="5033" ht="12.75" hidden="1"/>
    <row r="5034" ht="12.75" hidden="1"/>
    <row r="5035" ht="12.75" hidden="1"/>
    <row r="5036" ht="12.75" hidden="1"/>
    <row r="5037" ht="12.75" hidden="1"/>
    <row r="5038" ht="12.75" hidden="1"/>
    <row r="5039" ht="12.75" hidden="1"/>
    <row r="5040" ht="12.75" hidden="1"/>
    <row r="5041" ht="12.75" hidden="1"/>
    <row r="5042" ht="12.75" hidden="1"/>
    <row r="5043" ht="12.75" hidden="1"/>
    <row r="5044" ht="12.75" hidden="1"/>
    <row r="5045" ht="12.75" hidden="1"/>
    <row r="5046" ht="12.75" hidden="1"/>
    <row r="5047" ht="12.75" hidden="1"/>
    <row r="5048" ht="12.75" hidden="1"/>
    <row r="5049" ht="12.75" hidden="1"/>
    <row r="5050" ht="12.75" hidden="1"/>
    <row r="5051" ht="12.75" hidden="1"/>
    <row r="5052" ht="12.75" hidden="1"/>
    <row r="5053" ht="12.75" hidden="1"/>
    <row r="5054" ht="12.75" hidden="1"/>
    <row r="5055" ht="12.75" hidden="1"/>
    <row r="5056" ht="12.75" hidden="1"/>
    <row r="5057" ht="12.75" hidden="1"/>
    <row r="5058" ht="12.75" hidden="1"/>
    <row r="5059" ht="12.75" hidden="1"/>
    <row r="5060" ht="12.75" hidden="1"/>
    <row r="5061" ht="12.75" hidden="1"/>
    <row r="5062" ht="12.75" hidden="1"/>
    <row r="5063" ht="12.75" hidden="1"/>
    <row r="5064" ht="12.75" hidden="1"/>
    <row r="5065" ht="12.75" hidden="1"/>
    <row r="5066" ht="12.75" hidden="1"/>
    <row r="5067" ht="12.75" hidden="1"/>
    <row r="5068" ht="12.75" hidden="1"/>
    <row r="5069" ht="12.75" hidden="1"/>
    <row r="5070" ht="12.75" hidden="1"/>
    <row r="5071" ht="12.75" hidden="1"/>
    <row r="5072" ht="12.75" hidden="1"/>
    <row r="5073" ht="12.75" hidden="1"/>
    <row r="5074" ht="12.75" hidden="1"/>
    <row r="5075" ht="12.75" hidden="1"/>
    <row r="5076" ht="12.75" hidden="1"/>
    <row r="5077" ht="12.75" hidden="1"/>
    <row r="5078" ht="12.75" hidden="1"/>
    <row r="5079" ht="12.75" hidden="1"/>
    <row r="5080" ht="12.75" hidden="1"/>
    <row r="5081" ht="12.75" hidden="1"/>
    <row r="5082" ht="12.75" hidden="1"/>
    <row r="5083" ht="12.75" hidden="1"/>
    <row r="5084" ht="12.75" hidden="1"/>
    <row r="5085" ht="12.75" hidden="1"/>
    <row r="5086" ht="12.75" hidden="1"/>
    <row r="5087" ht="12.75" hidden="1"/>
    <row r="5088" ht="12.75" hidden="1"/>
    <row r="5089" ht="12.75" hidden="1"/>
    <row r="5090" ht="12.75" hidden="1"/>
    <row r="5091" ht="12.75" hidden="1"/>
    <row r="5092" ht="12.75" hidden="1"/>
    <row r="5093" ht="12.75" hidden="1"/>
    <row r="5094" ht="12.75" hidden="1"/>
    <row r="5095" ht="12.75" hidden="1"/>
    <row r="5096" ht="12.75" hidden="1"/>
    <row r="5097" ht="12.75" hidden="1"/>
    <row r="5098" ht="12.75" hidden="1"/>
    <row r="5099" ht="12.75" hidden="1"/>
    <row r="5100" ht="12.75" hidden="1"/>
    <row r="5101" ht="12.75" hidden="1"/>
    <row r="5102" ht="12.75" hidden="1"/>
    <row r="5103" ht="12.75" hidden="1"/>
    <row r="5104" ht="12.75" hidden="1"/>
    <row r="5105" ht="12.75" hidden="1"/>
    <row r="5106" ht="12.75" hidden="1"/>
    <row r="5107" ht="12.75" hidden="1"/>
    <row r="5108" ht="12.75" hidden="1"/>
    <row r="5109" ht="12.75" hidden="1"/>
    <row r="5110" ht="12.75" hidden="1"/>
    <row r="5111" ht="12.75" hidden="1"/>
    <row r="5112" ht="12.75" hidden="1"/>
    <row r="5113" ht="12.75" hidden="1"/>
    <row r="5114" ht="12.75" hidden="1"/>
    <row r="5115" ht="12.75" hidden="1"/>
    <row r="5116" ht="12.75" hidden="1"/>
    <row r="5117" ht="12.75" hidden="1"/>
    <row r="5118" ht="12.75" hidden="1"/>
    <row r="5119" ht="12.75" hidden="1"/>
    <row r="5120" ht="12.75" hidden="1"/>
    <row r="5121" ht="12.75" hidden="1"/>
    <row r="5122" ht="12.75" hidden="1"/>
    <row r="5123" ht="12.75" hidden="1"/>
    <row r="5124" ht="12.75" hidden="1"/>
    <row r="5125" ht="12.75" hidden="1"/>
    <row r="5126" ht="12.75" hidden="1"/>
    <row r="5127" ht="12.75" hidden="1"/>
    <row r="5128" ht="12.75" hidden="1"/>
    <row r="5129" ht="12.75" hidden="1"/>
    <row r="5130" ht="12.75" hidden="1"/>
    <row r="5131" ht="12.75" hidden="1"/>
    <row r="5132" ht="12.75" hidden="1"/>
    <row r="5133" ht="12.75" hidden="1"/>
    <row r="5134" ht="12.75" hidden="1"/>
    <row r="5135" ht="12.75" hidden="1"/>
    <row r="5136" ht="12.75" hidden="1"/>
    <row r="5137" ht="12.75" hidden="1"/>
    <row r="5138" ht="12.75" hidden="1"/>
    <row r="5139" ht="12.75" hidden="1"/>
    <row r="5140" ht="12.75" hidden="1"/>
    <row r="5141" ht="12.75" hidden="1"/>
    <row r="5142" ht="12.75" hidden="1"/>
    <row r="5143" ht="12.75" hidden="1"/>
    <row r="5144" ht="12.75" hidden="1"/>
    <row r="5145" ht="12.75" hidden="1"/>
    <row r="5146" ht="12.75" hidden="1"/>
    <row r="5147" ht="12.75" hidden="1"/>
    <row r="5148" ht="12.75" hidden="1"/>
    <row r="5149" ht="12.75" hidden="1"/>
    <row r="5150" ht="12.75" hidden="1"/>
    <row r="5151" ht="12.75" hidden="1"/>
    <row r="5152" ht="12.75" hidden="1"/>
    <row r="5153" ht="12.75" hidden="1"/>
    <row r="5154" ht="12.75" hidden="1"/>
    <row r="5155" ht="12.75" hidden="1"/>
    <row r="5156" ht="12.75" hidden="1"/>
    <row r="5157" ht="12.75" hidden="1"/>
    <row r="5158" ht="12.75" hidden="1"/>
    <row r="5159" ht="12.75" hidden="1"/>
    <row r="5160" ht="12.75" hidden="1"/>
    <row r="5161" ht="12.75" hidden="1"/>
    <row r="5162" ht="12.75" hidden="1"/>
    <row r="5163" ht="12.75" hidden="1"/>
    <row r="5164" ht="12.75" hidden="1"/>
    <row r="5165" ht="12.75" hidden="1"/>
    <row r="5166" ht="12.75" hidden="1"/>
    <row r="5167" ht="12.75" hidden="1"/>
    <row r="5168" ht="12.75" hidden="1"/>
    <row r="5169" ht="12.75" hidden="1"/>
    <row r="5170" ht="12.75" hidden="1"/>
    <row r="5171" ht="12.75" hidden="1"/>
    <row r="5172" ht="12.75" hidden="1"/>
    <row r="5173" ht="12.75" hidden="1"/>
    <row r="5174" ht="12.75" hidden="1"/>
    <row r="5175" ht="12.75" hidden="1"/>
    <row r="5176" ht="12.75" hidden="1"/>
    <row r="5177" ht="12.75" hidden="1"/>
    <row r="5178" ht="12.75" hidden="1"/>
    <row r="5179" ht="12.75" hidden="1"/>
    <row r="5180" ht="12.75" hidden="1"/>
    <row r="5181" ht="12.75" hidden="1"/>
    <row r="5182" ht="12.75" hidden="1"/>
    <row r="5183" ht="12.75" hidden="1"/>
    <row r="5184" ht="12.75" hidden="1"/>
    <row r="5185" ht="12.75" hidden="1"/>
    <row r="5186" ht="12.75" hidden="1"/>
    <row r="5187" ht="12.75" hidden="1"/>
    <row r="5188" ht="12.75" hidden="1"/>
    <row r="5189" ht="12.75" hidden="1"/>
    <row r="5190" ht="12.75" hidden="1"/>
    <row r="5191" ht="12.75" hidden="1"/>
    <row r="5192" ht="12.75" hidden="1"/>
    <row r="5193" ht="12.75" hidden="1"/>
    <row r="5194" ht="12.75" hidden="1"/>
    <row r="5195" ht="12.75" hidden="1"/>
    <row r="5196" ht="12.75" hidden="1"/>
    <row r="5197" ht="12.75" hidden="1"/>
    <row r="5198" ht="12.75" hidden="1"/>
    <row r="5199" ht="12.75" hidden="1"/>
    <row r="5200" ht="12.75" hidden="1"/>
    <row r="5201" ht="12.75" hidden="1"/>
    <row r="5202" ht="12.75" hidden="1"/>
    <row r="5203" ht="12.75" hidden="1"/>
    <row r="5204" ht="12.75" hidden="1"/>
    <row r="5205" ht="12.75" hidden="1"/>
    <row r="5206" ht="12.75" hidden="1"/>
    <row r="5207" ht="12.75" hidden="1"/>
    <row r="5208" ht="12.75" hidden="1"/>
    <row r="5209" ht="12.75" hidden="1"/>
    <row r="5210" ht="12.75" hidden="1"/>
    <row r="5211" ht="12.75" hidden="1"/>
    <row r="5212" ht="12.75" hidden="1"/>
    <row r="5213" ht="12.75" hidden="1"/>
    <row r="5214" ht="12.75" hidden="1"/>
    <row r="5215" ht="12.75" hidden="1"/>
    <row r="5216" ht="12.75" hidden="1"/>
    <row r="5217" ht="12.75" hidden="1"/>
    <row r="5218" ht="12.75" hidden="1"/>
    <row r="5219" ht="12.75" hidden="1"/>
    <row r="5220" ht="12.75" hidden="1"/>
    <row r="5221" ht="12.75" hidden="1"/>
    <row r="5222" ht="12.75" hidden="1"/>
    <row r="5223" ht="12.75" hidden="1"/>
    <row r="5224" ht="12.75" hidden="1"/>
    <row r="5225" ht="12.75" hidden="1"/>
    <row r="5226" ht="12.75" hidden="1"/>
    <row r="5227" ht="12.75" hidden="1"/>
    <row r="5228" ht="12.75" hidden="1"/>
    <row r="5229" ht="12.75" hidden="1"/>
    <row r="5230" ht="12.75" hidden="1"/>
    <row r="5231" ht="12.75" hidden="1"/>
    <row r="5232" ht="12.75" hidden="1"/>
    <row r="5233" ht="12.75" hidden="1"/>
    <row r="5234" ht="12.75" hidden="1"/>
    <row r="5235" ht="12.75" hidden="1"/>
    <row r="5236" ht="12.75" hidden="1"/>
    <row r="5237" ht="12.75" hidden="1"/>
    <row r="5238" ht="12.75" hidden="1"/>
    <row r="5239" ht="12.75" hidden="1"/>
    <row r="5240" ht="12.75" hidden="1"/>
    <row r="5241" ht="12.75" hidden="1"/>
    <row r="5242" ht="12.75" hidden="1"/>
    <row r="5243" ht="12.75" hidden="1"/>
    <row r="5244" ht="12.75" hidden="1"/>
    <row r="5245" ht="12.75" hidden="1"/>
    <row r="5246" ht="12.75" hidden="1"/>
    <row r="5247" ht="12.75" hidden="1"/>
    <row r="5248" ht="12.75" hidden="1"/>
    <row r="5249" ht="12.75" hidden="1"/>
    <row r="5250" ht="12.75" hidden="1"/>
    <row r="5251" ht="12.75" hidden="1"/>
    <row r="5252" ht="12.75" hidden="1"/>
    <row r="5253" ht="12.75" hidden="1"/>
    <row r="5254" ht="12.75" hidden="1"/>
    <row r="5255" ht="12.75" hidden="1"/>
    <row r="5256" ht="12.75" hidden="1"/>
    <row r="5257" ht="12.75" hidden="1"/>
    <row r="5258" ht="12.75" hidden="1"/>
    <row r="5259" ht="12.75" hidden="1"/>
    <row r="5260" ht="12.75" hidden="1"/>
    <row r="5261" ht="12.75" hidden="1"/>
    <row r="5262" ht="12.75" hidden="1"/>
    <row r="5263" ht="12.75" hidden="1"/>
    <row r="5264" ht="12.75" hidden="1"/>
    <row r="5265" ht="12.75" hidden="1"/>
    <row r="5266" ht="12.75" hidden="1"/>
    <row r="5267" ht="12.75" hidden="1"/>
    <row r="5268" ht="12.75" hidden="1"/>
    <row r="5269" ht="12.75" hidden="1"/>
    <row r="5270" ht="12.75" hidden="1"/>
    <row r="5271" ht="12.75" hidden="1"/>
    <row r="5272" ht="12.75" hidden="1"/>
    <row r="5273" ht="12.75" hidden="1"/>
    <row r="5274" ht="12.75" hidden="1"/>
    <row r="5275" ht="12.75" hidden="1"/>
    <row r="5276" ht="12.75" hidden="1"/>
    <row r="5277" ht="12.75" hidden="1"/>
    <row r="5278" ht="12.75" hidden="1"/>
    <row r="5279" ht="12.75" hidden="1"/>
    <row r="5280" ht="12.75" hidden="1"/>
    <row r="5281" ht="12.75" hidden="1"/>
    <row r="5282" ht="12.75" hidden="1"/>
    <row r="5283" ht="12.75" hidden="1"/>
    <row r="5284" ht="12.75" hidden="1"/>
    <row r="5285" ht="12.75" hidden="1"/>
    <row r="5286" ht="12.75" hidden="1"/>
    <row r="5287" ht="12.75" hidden="1"/>
    <row r="5288" ht="12.75" hidden="1"/>
    <row r="5289" ht="12.75" hidden="1"/>
    <row r="5290" ht="12.75" hidden="1"/>
    <row r="5291" ht="12.75" hidden="1"/>
    <row r="5292" ht="12.75" hidden="1"/>
    <row r="5293" ht="12.75" hidden="1"/>
    <row r="5294" ht="12.75" hidden="1"/>
    <row r="5295" ht="12.75" hidden="1"/>
    <row r="5296" ht="12.75" hidden="1"/>
    <row r="5297" ht="12.75" hidden="1"/>
    <row r="5298" ht="12.75" hidden="1"/>
    <row r="5299" ht="12.75" hidden="1"/>
    <row r="5300" ht="12.75" hidden="1"/>
    <row r="5301" ht="12.75" hidden="1"/>
    <row r="5302" ht="12.75" hidden="1"/>
    <row r="5303" ht="12.75" hidden="1"/>
    <row r="5304" ht="12.75" hidden="1"/>
    <row r="5305" ht="12.75" hidden="1"/>
    <row r="5306" ht="12.75" hidden="1"/>
    <row r="5307" ht="12.75" hidden="1"/>
    <row r="5308" ht="12.75" hidden="1"/>
    <row r="5309" ht="12.75" hidden="1"/>
    <row r="5310" ht="12.75" hidden="1"/>
    <row r="5311" ht="12.75" hidden="1"/>
    <row r="5312" ht="12.75" hidden="1"/>
    <row r="5313" ht="12.75" hidden="1"/>
    <row r="5314" ht="12.75" hidden="1"/>
    <row r="5315" ht="12.75" hidden="1"/>
    <row r="5316" ht="12.75" hidden="1"/>
    <row r="5317" ht="12.75" hidden="1"/>
    <row r="5318" ht="12.75" hidden="1"/>
    <row r="5319" ht="12.75" hidden="1"/>
    <row r="5320" ht="12.75" hidden="1"/>
    <row r="5321" ht="12.75" hidden="1"/>
    <row r="5322" ht="12.75" hidden="1"/>
    <row r="5323" ht="12.75" hidden="1"/>
    <row r="5324" ht="12.75" hidden="1"/>
    <row r="5325" ht="12.75" hidden="1"/>
    <row r="5326" ht="12.75" hidden="1"/>
    <row r="5327" ht="12.75" hidden="1"/>
    <row r="5328" ht="12.75" hidden="1"/>
    <row r="5329" ht="12.75" hidden="1"/>
    <row r="5330" ht="12.75" hidden="1"/>
    <row r="5331" ht="12.75" hidden="1"/>
    <row r="5332" ht="12.75" hidden="1"/>
    <row r="5333" ht="12.75" hidden="1"/>
    <row r="5334" ht="12.75" hidden="1"/>
    <row r="5335" ht="12.75" hidden="1"/>
    <row r="5336" ht="12.75" hidden="1"/>
    <row r="5337" ht="12.75" hidden="1"/>
    <row r="5338" ht="12.75" hidden="1"/>
    <row r="5339" ht="12.75" hidden="1"/>
    <row r="5340" ht="12.75" hidden="1"/>
    <row r="5341" ht="12.75" hidden="1"/>
    <row r="5342" ht="12.75" hidden="1"/>
    <row r="5343" ht="12.75" hidden="1"/>
    <row r="5344" ht="12.75" hidden="1"/>
    <row r="5345" ht="12.75" hidden="1"/>
    <row r="5346" ht="12.75" hidden="1"/>
    <row r="5347" ht="12.75" hidden="1"/>
    <row r="5348" ht="12.75" hidden="1"/>
    <row r="5349" ht="12.75" hidden="1"/>
    <row r="5350" ht="12.75" hidden="1"/>
    <row r="5351" ht="12.75" hidden="1"/>
    <row r="5352" ht="12.75" hidden="1"/>
    <row r="5353" ht="12.75" hidden="1"/>
    <row r="5354" ht="12.75" hidden="1"/>
    <row r="5355" ht="12.75" hidden="1"/>
    <row r="5356" ht="12.75" hidden="1"/>
    <row r="5357" ht="12.75" hidden="1"/>
    <row r="5358" ht="12.75" hidden="1"/>
    <row r="5359" ht="12.75" hidden="1"/>
    <row r="5360" ht="12.75" hidden="1"/>
    <row r="5361" ht="12.75" hidden="1"/>
    <row r="5362" ht="12.75" hidden="1"/>
    <row r="5363" ht="12.75" hidden="1"/>
    <row r="5364" ht="12.75" hidden="1"/>
    <row r="5365" ht="12.75" hidden="1"/>
    <row r="5366" ht="12.75" hidden="1"/>
    <row r="5367" ht="12.75" hidden="1"/>
    <row r="5368" ht="12.75" hidden="1"/>
    <row r="5369" ht="12.75" hidden="1"/>
    <row r="5370" ht="12.75" hidden="1"/>
    <row r="5371" ht="12.75" hidden="1"/>
    <row r="5372" ht="12.75" hidden="1"/>
    <row r="5373" ht="12.75" hidden="1"/>
    <row r="5374" ht="12.75" hidden="1"/>
    <row r="5375" ht="12.75" hidden="1"/>
    <row r="5376" ht="12.75" hidden="1"/>
    <row r="5377" ht="12.75" hidden="1"/>
    <row r="5378" ht="12.75" hidden="1"/>
    <row r="5379" ht="12.75" hidden="1"/>
    <row r="5380" ht="12.75" hidden="1"/>
    <row r="5381" ht="12.75" hidden="1"/>
    <row r="5382" ht="12.75" hidden="1"/>
    <row r="5383" ht="12.75" hidden="1"/>
    <row r="5384" ht="12.75" hidden="1"/>
    <row r="5385" ht="12.75" hidden="1"/>
    <row r="5386" ht="12.75" hidden="1"/>
    <row r="5387" ht="12.75" hidden="1"/>
    <row r="5388" ht="12.75" hidden="1"/>
    <row r="5389" ht="12.75" hidden="1"/>
    <row r="5390" ht="12.75" hidden="1"/>
    <row r="5391" ht="12.75" hidden="1"/>
    <row r="5392" ht="12.75" hidden="1"/>
    <row r="5393" ht="12.75" hidden="1"/>
    <row r="5394" ht="12.75" hidden="1"/>
    <row r="5395" ht="12.75" hidden="1"/>
    <row r="5396" ht="12.75" hidden="1"/>
    <row r="5397" ht="12.75" hidden="1"/>
    <row r="5398" ht="12.75" hidden="1"/>
    <row r="5399" ht="12.75" hidden="1"/>
    <row r="5400" ht="12.75" hidden="1"/>
    <row r="5401" ht="12.75" hidden="1"/>
    <row r="5402" ht="12.75" hidden="1"/>
    <row r="5403" ht="12.75" hidden="1"/>
    <row r="5404" ht="12.75" hidden="1"/>
    <row r="5405" ht="12.75" hidden="1"/>
    <row r="5406" ht="12.75" hidden="1"/>
    <row r="5407" ht="12.75" hidden="1"/>
    <row r="5408" ht="12.75" hidden="1"/>
    <row r="5409" ht="12.75" hidden="1"/>
    <row r="5410" ht="12.75" hidden="1"/>
    <row r="5411" ht="12.75" hidden="1"/>
    <row r="5412" ht="12.75" hidden="1"/>
    <row r="5413" ht="12.75" hidden="1"/>
    <row r="5414" ht="12.75" hidden="1"/>
    <row r="5415" ht="12.75" hidden="1"/>
    <row r="5416" ht="12.75" hidden="1"/>
    <row r="5417" ht="12.75" hidden="1"/>
    <row r="5418" ht="12.75" hidden="1"/>
    <row r="5419" ht="12.75" hidden="1"/>
    <row r="5420" ht="12.75" hidden="1"/>
    <row r="5421" ht="12.75" hidden="1"/>
    <row r="5422" ht="12.75" hidden="1"/>
    <row r="5423" ht="12.75" hidden="1"/>
    <row r="5424" ht="12.75" hidden="1"/>
    <row r="5425" ht="12.75" hidden="1"/>
    <row r="5426" ht="12.75" hidden="1"/>
    <row r="5427" ht="12.75" hidden="1"/>
    <row r="5428" ht="12.75" hidden="1"/>
    <row r="5429" ht="12.75" hidden="1"/>
    <row r="5430" ht="12.75" hidden="1"/>
    <row r="5431" ht="12.75" hidden="1"/>
    <row r="5432" ht="12.75" hidden="1"/>
    <row r="5433" ht="12.75" hidden="1"/>
    <row r="5434" ht="12.75" hidden="1"/>
    <row r="5435" ht="12.75" hidden="1"/>
    <row r="5436" ht="12.75" hidden="1"/>
    <row r="5437" ht="12.75" hidden="1"/>
    <row r="5438" ht="12.75" hidden="1"/>
    <row r="5439" ht="12.75" hidden="1"/>
    <row r="5440" ht="12.75" hidden="1"/>
    <row r="5441" ht="12.75" hidden="1"/>
    <row r="5442" ht="12.75" hidden="1"/>
    <row r="5443" ht="12.75" hidden="1"/>
    <row r="5444" ht="12.75" hidden="1"/>
    <row r="5445" ht="12.75" hidden="1"/>
    <row r="5446" ht="12.75" hidden="1"/>
    <row r="5447" ht="12.75" hidden="1"/>
    <row r="5448" ht="12.75" hidden="1"/>
    <row r="5449" ht="12.75" hidden="1"/>
    <row r="5450" ht="12.75" hidden="1"/>
    <row r="5451" ht="12.75" hidden="1"/>
    <row r="5452" ht="12.75" hidden="1"/>
    <row r="5453" ht="12.75" hidden="1"/>
    <row r="5454" ht="12.75" hidden="1"/>
    <row r="5455" ht="12.75" hidden="1"/>
    <row r="5456" ht="12.75" hidden="1"/>
    <row r="5457" ht="12.75" hidden="1"/>
    <row r="5458" ht="12.75" hidden="1"/>
    <row r="5459" ht="12.75" hidden="1"/>
    <row r="5460" ht="12.75" hidden="1"/>
    <row r="5461" ht="12.75" hidden="1"/>
    <row r="5462" ht="12.75" hidden="1"/>
    <row r="5463" ht="12.75" hidden="1"/>
    <row r="5464" ht="12.75" hidden="1"/>
    <row r="5465" ht="12.75" hidden="1"/>
    <row r="5466" ht="12.75" hidden="1"/>
    <row r="5467" ht="12.75" hidden="1"/>
    <row r="5468" ht="12.75" hidden="1"/>
    <row r="5469" ht="12.75" hidden="1"/>
    <row r="5470" ht="12.75" hidden="1"/>
    <row r="5471" ht="12.75" hidden="1"/>
    <row r="5472" ht="12.75" hidden="1"/>
    <row r="5473" ht="12.75" hidden="1"/>
    <row r="5474" ht="12.75" hidden="1"/>
    <row r="5475" ht="12.75" hidden="1"/>
    <row r="5476" ht="12.75" hidden="1"/>
    <row r="5477" ht="12.75" hidden="1"/>
    <row r="5478" ht="12.75" hidden="1"/>
    <row r="5479" ht="12.75" hidden="1"/>
    <row r="5480" ht="12.75" hidden="1"/>
    <row r="5481" ht="12.75" hidden="1"/>
    <row r="5482" ht="12.75" hidden="1"/>
    <row r="5483" ht="12.75" hidden="1"/>
    <row r="5484" ht="12.75" hidden="1"/>
    <row r="5485" ht="12.75" hidden="1"/>
    <row r="5486" ht="12.75" hidden="1"/>
    <row r="5487" ht="12.75" hidden="1"/>
    <row r="5488" ht="12.75" hidden="1"/>
    <row r="5489" ht="12.75" hidden="1"/>
    <row r="5490" ht="12.75" hidden="1"/>
    <row r="5491" ht="12.75" hidden="1"/>
    <row r="5492" ht="12.75" hidden="1"/>
    <row r="5493" ht="12.75" hidden="1"/>
    <row r="5494" ht="12.75" hidden="1"/>
    <row r="5495" ht="12.75" hidden="1"/>
    <row r="5496" ht="12.75" hidden="1"/>
    <row r="5497" ht="12.75" hidden="1"/>
    <row r="5498" ht="12.75" hidden="1"/>
    <row r="5499" ht="12.75" hidden="1"/>
    <row r="5500" ht="12.75" hidden="1"/>
    <row r="5501" ht="12.75" hidden="1"/>
    <row r="5502" ht="12.75" hidden="1"/>
    <row r="5503" ht="12.75" hidden="1"/>
    <row r="5504" ht="12.75" hidden="1"/>
    <row r="5505" ht="12.75" hidden="1"/>
    <row r="5506" ht="12.75" hidden="1"/>
    <row r="5507" ht="12.75" hidden="1"/>
    <row r="5508" ht="12.75" hidden="1"/>
    <row r="5509" ht="12.75" hidden="1"/>
    <row r="5510" ht="12.75" hidden="1"/>
    <row r="5511" ht="12.75" hidden="1"/>
    <row r="5512" ht="12.75" hidden="1"/>
    <row r="5513" ht="12.75" hidden="1"/>
    <row r="5514" ht="12.75" hidden="1"/>
    <row r="5515" ht="12.75" hidden="1"/>
    <row r="5516" ht="12.75" hidden="1"/>
    <row r="5517" ht="12.75" hidden="1"/>
    <row r="5518" ht="12.75" hidden="1"/>
    <row r="5519" ht="12.75" hidden="1"/>
    <row r="5520" ht="12.75" hidden="1"/>
    <row r="5521" ht="12.75" hidden="1"/>
    <row r="5522" ht="12.75" hidden="1"/>
    <row r="5523" ht="12.75" hidden="1"/>
    <row r="5524" ht="12.75" hidden="1"/>
    <row r="5525" ht="12.75" hidden="1"/>
    <row r="5526" ht="12.75" hidden="1"/>
    <row r="5527" ht="12.75" hidden="1"/>
    <row r="5528" ht="12.75" hidden="1"/>
    <row r="5529" ht="12.75" hidden="1"/>
    <row r="5530" ht="12.75" hidden="1"/>
    <row r="5531" ht="12.75" hidden="1"/>
    <row r="5532" ht="12.75" hidden="1"/>
    <row r="5533" ht="12.75" hidden="1"/>
    <row r="5534" ht="12.75" hidden="1"/>
    <row r="5535" ht="12.75" hidden="1"/>
    <row r="5536" ht="12.75" hidden="1"/>
    <row r="5537" ht="12.75" hidden="1"/>
    <row r="5538" ht="12.75" hidden="1"/>
    <row r="5539" ht="12.75" hidden="1"/>
    <row r="5540" ht="12.75" hidden="1"/>
    <row r="5541" ht="12.75" hidden="1"/>
    <row r="5542" ht="12.75" hidden="1"/>
    <row r="5543" ht="12.75" hidden="1"/>
    <row r="5544" ht="12.75" hidden="1"/>
    <row r="5545" ht="12.75" hidden="1"/>
    <row r="5546" ht="12.75" hidden="1"/>
    <row r="5547" ht="12.75" hidden="1"/>
    <row r="5548" ht="12.75" hidden="1"/>
    <row r="5549" ht="12.75" hidden="1"/>
    <row r="5550" ht="12.75" hidden="1"/>
    <row r="5551" ht="12.75" hidden="1"/>
    <row r="5552" ht="12.75" hidden="1"/>
    <row r="5553" ht="12.75" hidden="1"/>
    <row r="5554" ht="12.75" hidden="1"/>
    <row r="5555" ht="12.75" hidden="1"/>
    <row r="5556" ht="12.75" hidden="1"/>
    <row r="5557" ht="12.75" hidden="1"/>
    <row r="5558" ht="12.75" hidden="1"/>
    <row r="5559" ht="12.75" hidden="1"/>
    <row r="5560" ht="12.75" hidden="1"/>
    <row r="5561" ht="12.75" hidden="1"/>
    <row r="5562" ht="12.75" hidden="1"/>
    <row r="5563" ht="12.75" hidden="1"/>
    <row r="5564" ht="12.75" hidden="1"/>
    <row r="5565" ht="12.75" hidden="1"/>
    <row r="5566" ht="12.75" hidden="1"/>
    <row r="5567" ht="12.75" hidden="1"/>
    <row r="5568" ht="12.75" hidden="1"/>
    <row r="5569" ht="12.75" hidden="1"/>
    <row r="5570" ht="12.75" hidden="1"/>
    <row r="5571" ht="12.75" hidden="1"/>
    <row r="5572" ht="12.75" hidden="1"/>
    <row r="5573" ht="12.75" hidden="1"/>
    <row r="5574" ht="12.75" hidden="1"/>
    <row r="5575" ht="12.75" hidden="1"/>
    <row r="5576" ht="12.75" hidden="1"/>
    <row r="5577" ht="12.75" hidden="1"/>
    <row r="5578" ht="12.75" hidden="1"/>
    <row r="5579" ht="12.75" hidden="1"/>
    <row r="5580" ht="12.75" hidden="1"/>
    <row r="5581" ht="12.75" hidden="1"/>
    <row r="5582" ht="12.75" hidden="1"/>
    <row r="5583" ht="12.75" hidden="1"/>
    <row r="5584" ht="12.75" hidden="1"/>
    <row r="5585" ht="12.75" hidden="1"/>
    <row r="5586" ht="12.75" hidden="1"/>
    <row r="5587" ht="12.75" hidden="1"/>
    <row r="5588" ht="12.75" hidden="1"/>
    <row r="5589" ht="12.75" hidden="1"/>
    <row r="5590" ht="12.75" hidden="1"/>
    <row r="5591" ht="12.75" hidden="1"/>
    <row r="5592" ht="12.75" hidden="1"/>
    <row r="5593" ht="12.75" hidden="1"/>
    <row r="5594" ht="12.75" hidden="1"/>
    <row r="5595" ht="12.75" hidden="1"/>
    <row r="5596" ht="12.75" hidden="1"/>
    <row r="5597" ht="12.75" hidden="1"/>
    <row r="5598" ht="12.75" hidden="1"/>
    <row r="5599" ht="12.75" hidden="1"/>
    <row r="5600" ht="12.75" hidden="1"/>
    <row r="5601" ht="12.75" hidden="1"/>
    <row r="5602" ht="12.75" hidden="1"/>
    <row r="5603" ht="12.75" hidden="1"/>
    <row r="5604" ht="12.75" hidden="1"/>
    <row r="5605" ht="12.75" hidden="1"/>
    <row r="5606" ht="12.75" hidden="1"/>
    <row r="5607" ht="12.75" hidden="1"/>
    <row r="5608" ht="12.75" hidden="1"/>
    <row r="5609" ht="12.75" hidden="1"/>
    <row r="5610" ht="12.75" hidden="1"/>
    <row r="5611" ht="12.75" hidden="1"/>
    <row r="5612" ht="12.75" hidden="1"/>
    <row r="5613" ht="12.75" hidden="1"/>
    <row r="5614" ht="12.75" hidden="1"/>
    <row r="5615" ht="12.75" hidden="1"/>
    <row r="5616" ht="12.75" hidden="1"/>
    <row r="5617" ht="12.75" hidden="1"/>
    <row r="5618" ht="12.75" hidden="1"/>
    <row r="5619" ht="12.75" hidden="1"/>
    <row r="5620" ht="12.75" hidden="1"/>
    <row r="5621" ht="12.75" hidden="1"/>
    <row r="5622" ht="12.75" hidden="1"/>
    <row r="5623" ht="12.75" hidden="1"/>
    <row r="5624" ht="12.75" hidden="1"/>
    <row r="5625" ht="12.75" hidden="1"/>
    <row r="5626" ht="12.75" hidden="1"/>
    <row r="5627" ht="12.75" hidden="1"/>
    <row r="5628" ht="12.75" hidden="1"/>
    <row r="5629" ht="12.75" hidden="1"/>
    <row r="5630" ht="12.75" hidden="1"/>
    <row r="5631" ht="12.75" hidden="1"/>
    <row r="5632" ht="12.75" hidden="1"/>
    <row r="5633" ht="12.75" hidden="1"/>
    <row r="5634" ht="12.75" hidden="1"/>
    <row r="5635" ht="12.75" hidden="1"/>
    <row r="5636" ht="12.75" hidden="1"/>
    <row r="5637" ht="12.75" hidden="1"/>
    <row r="5638" ht="12.75" hidden="1"/>
    <row r="5639" ht="12.75" hidden="1"/>
    <row r="5640" ht="12.75" hidden="1"/>
    <row r="5641" ht="12.75" hidden="1"/>
    <row r="5642" ht="12.75" hidden="1"/>
    <row r="5643" ht="12.75" hidden="1"/>
    <row r="5644" ht="12.75" hidden="1"/>
    <row r="5645" ht="12.75" hidden="1"/>
    <row r="5646" ht="12.75" hidden="1"/>
    <row r="5647" ht="12.75" hidden="1"/>
    <row r="5648" ht="12.75" hidden="1"/>
    <row r="5649" ht="12.75" hidden="1"/>
    <row r="5650" ht="12.75" hidden="1"/>
    <row r="5651" ht="12.75" hidden="1"/>
    <row r="5652" ht="12.75" hidden="1"/>
    <row r="5653" ht="12.75" hidden="1"/>
    <row r="5654" ht="12.75" hidden="1"/>
    <row r="5655" ht="12.75" hidden="1"/>
    <row r="5656" ht="12.75" hidden="1"/>
    <row r="5657" ht="12.75" hidden="1"/>
    <row r="5658" ht="12.75" hidden="1"/>
    <row r="5659" ht="12.75" hidden="1"/>
    <row r="5660" ht="12.75" hidden="1"/>
    <row r="5661" ht="12.75" hidden="1"/>
    <row r="5662" ht="12.75" hidden="1"/>
    <row r="5663" ht="12.75" hidden="1"/>
    <row r="5664" ht="12.75" hidden="1"/>
    <row r="5665" ht="12.75" hidden="1"/>
    <row r="5666" ht="12.75" hidden="1"/>
    <row r="5667" ht="12.75" hidden="1"/>
    <row r="5668" ht="12.75" hidden="1"/>
    <row r="5669" ht="12.75" hidden="1"/>
    <row r="5670" ht="12.75" hidden="1"/>
    <row r="5671" ht="12.75" hidden="1"/>
    <row r="5672" ht="12.75" hidden="1"/>
    <row r="5673" ht="12.75" hidden="1"/>
    <row r="5674" ht="12.75" hidden="1"/>
    <row r="5675" ht="12.75" hidden="1"/>
    <row r="5676" ht="12.75" hidden="1"/>
    <row r="5677" ht="12.75" hidden="1"/>
    <row r="5678" ht="12.75" hidden="1"/>
    <row r="5679" ht="12.75" hidden="1"/>
    <row r="5680" ht="12.75" hidden="1"/>
    <row r="5681" ht="12.75" hidden="1"/>
    <row r="5682" ht="12.75" hidden="1"/>
    <row r="5683" ht="12.75" hidden="1"/>
    <row r="5684" ht="12.75" hidden="1"/>
    <row r="5685" ht="12.75" hidden="1"/>
    <row r="5686" ht="12.75" hidden="1"/>
    <row r="5687" ht="12.75" hidden="1"/>
    <row r="5688" ht="12.75" hidden="1"/>
    <row r="5689" ht="12.75" hidden="1"/>
    <row r="5690" ht="12.75" hidden="1"/>
    <row r="5691" ht="12.75" hidden="1"/>
    <row r="5692" ht="12.75" hidden="1"/>
    <row r="5693" ht="12.75" hidden="1"/>
    <row r="5694" ht="12.75" hidden="1"/>
    <row r="5695" ht="12.75" hidden="1"/>
    <row r="5696" ht="12.75" hidden="1"/>
    <row r="5697" ht="12.75" hidden="1"/>
    <row r="5698" ht="12.75" hidden="1"/>
    <row r="5699" ht="12.75" hidden="1"/>
    <row r="5700" ht="12.75" hidden="1"/>
    <row r="5701" ht="12.75" hidden="1"/>
    <row r="5702" ht="12.75" hidden="1"/>
    <row r="5703" ht="12.75" hidden="1"/>
    <row r="5704" ht="12.75" hidden="1"/>
    <row r="5705" ht="12.75" hidden="1"/>
    <row r="5706" ht="12.75" hidden="1"/>
    <row r="5707" ht="12.75" hidden="1"/>
    <row r="5708" ht="12.75" hidden="1"/>
    <row r="5709" ht="12.75" hidden="1"/>
    <row r="5710" ht="12.75" hidden="1"/>
    <row r="5711" ht="12.75" hidden="1"/>
    <row r="5712" ht="12.75" hidden="1"/>
    <row r="5713" ht="12.75" hidden="1"/>
    <row r="5714" ht="12.75" hidden="1"/>
    <row r="5715" ht="12.75" hidden="1"/>
    <row r="5716" ht="12.75" hidden="1"/>
    <row r="5717" ht="12.75" hidden="1"/>
    <row r="5718" ht="12.75" hidden="1"/>
    <row r="5719" ht="12.75" hidden="1"/>
    <row r="5720" ht="12.75" hidden="1"/>
    <row r="5721" ht="12.75" hidden="1"/>
    <row r="5722" ht="12.75" hidden="1"/>
    <row r="5723" ht="12.75" hidden="1"/>
    <row r="5724" ht="12.75" hidden="1"/>
    <row r="5725" ht="12.75" hidden="1"/>
    <row r="5726" ht="12.75" hidden="1"/>
    <row r="5727" ht="12.75" hidden="1"/>
    <row r="5728" ht="12.75" hidden="1"/>
    <row r="5729" ht="12.75" hidden="1"/>
    <row r="5730" ht="12.75" hidden="1"/>
    <row r="5731" ht="12.75" hidden="1"/>
    <row r="5732" ht="12.75" hidden="1"/>
    <row r="5733" ht="12.75" hidden="1"/>
    <row r="5734" ht="12.75" hidden="1"/>
    <row r="5735" ht="12.75" hidden="1"/>
    <row r="5736" ht="12.75" hidden="1"/>
    <row r="5737" ht="12.75" hidden="1"/>
    <row r="5738" ht="12.75" hidden="1"/>
    <row r="5739" ht="12.75" hidden="1"/>
    <row r="5740" ht="12.75" hidden="1"/>
    <row r="5741" ht="12.75" hidden="1"/>
    <row r="5742" ht="12.75" hidden="1"/>
    <row r="5743" ht="12.75" hidden="1"/>
    <row r="5744" ht="12.75" hidden="1"/>
    <row r="5745" ht="12.75" hidden="1"/>
    <row r="5746" ht="12.75" hidden="1"/>
    <row r="5747" ht="12.75" hidden="1"/>
    <row r="5748" ht="12.75" hidden="1"/>
    <row r="5749" ht="12.75" hidden="1"/>
    <row r="5750" ht="12.75" hidden="1"/>
    <row r="5751" ht="12.75" hidden="1"/>
    <row r="5752" ht="12.75" hidden="1"/>
    <row r="5753" ht="12.75" hidden="1"/>
    <row r="5754" ht="12.75" hidden="1"/>
    <row r="5755" ht="12.75" hidden="1"/>
    <row r="5756" ht="12.75" hidden="1"/>
    <row r="5757" ht="12.75" hidden="1"/>
    <row r="5758" ht="12.75" hidden="1"/>
    <row r="5759" ht="12.75" hidden="1"/>
    <row r="5760" ht="12.75" hidden="1"/>
    <row r="5761" ht="12.75" hidden="1"/>
    <row r="5762" ht="12.75" hidden="1"/>
    <row r="5763" ht="12.75" hidden="1"/>
    <row r="5764" ht="12.75" hidden="1"/>
    <row r="5765" ht="12.75" hidden="1"/>
    <row r="5766" ht="12.75" hidden="1"/>
    <row r="5767" ht="12.75" hidden="1"/>
    <row r="5768" ht="12.75" hidden="1"/>
    <row r="5769" ht="12.75" hidden="1"/>
    <row r="5770" ht="12.75" hidden="1"/>
    <row r="5771" ht="12.75" hidden="1"/>
    <row r="5772" ht="12.75" hidden="1"/>
    <row r="5773" ht="12.75" hidden="1"/>
    <row r="5774" ht="12.75" hidden="1"/>
    <row r="5775" ht="12.75" hidden="1"/>
    <row r="5776" ht="12.75" hidden="1"/>
    <row r="5777" ht="12.75" hidden="1"/>
    <row r="5778" ht="12.75" hidden="1"/>
    <row r="5779" ht="12.75" hidden="1"/>
    <row r="5780" ht="12.75" hidden="1"/>
    <row r="5781" ht="12.75" hidden="1"/>
    <row r="5782" ht="12.75" hidden="1"/>
    <row r="5783" ht="12.75" hidden="1"/>
    <row r="5784" ht="12.75" hidden="1"/>
    <row r="5785" ht="12.75" hidden="1"/>
    <row r="5786" ht="12.75" hidden="1"/>
    <row r="5787" ht="12.75" hidden="1"/>
    <row r="5788" ht="12.75" hidden="1"/>
    <row r="5789" ht="12.75" hidden="1"/>
    <row r="5790" ht="12.75" hidden="1"/>
    <row r="5791" ht="12.75" hidden="1"/>
    <row r="5792" ht="12.75" hidden="1"/>
    <row r="5793" ht="12.75" hidden="1"/>
    <row r="5794" ht="12.75" hidden="1"/>
    <row r="5795" ht="12.75" hidden="1"/>
    <row r="5796" ht="12.75" hidden="1"/>
    <row r="5797" ht="12.75" hidden="1"/>
    <row r="5798" ht="12.75" hidden="1"/>
    <row r="5799" ht="12.75" hidden="1"/>
    <row r="5800" ht="12.75" hidden="1"/>
    <row r="5801" ht="12.75" hidden="1"/>
    <row r="5802" ht="12.75" hidden="1"/>
    <row r="5803" ht="12.75" hidden="1"/>
    <row r="5804" ht="12.75" hidden="1"/>
    <row r="5805" ht="12.75" hidden="1"/>
    <row r="5806" ht="12.75" hidden="1"/>
    <row r="5807" ht="12.75" hidden="1"/>
    <row r="5808" ht="12.75" hidden="1"/>
    <row r="5809" ht="12.75" hidden="1"/>
    <row r="5810" ht="12.75" hidden="1"/>
    <row r="5811" ht="12.75" hidden="1"/>
    <row r="5812" ht="12.75" hidden="1"/>
    <row r="5813" ht="12.75" hidden="1"/>
    <row r="5814" ht="12.75" hidden="1"/>
    <row r="5815" ht="12.75" hidden="1"/>
    <row r="5816" ht="12.75" hidden="1"/>
    <row r="5817" ht="12.75" hidden="1"/>
    <row r="5818" ht="12.75" hidden="1"/>
    <row r="5819" ht="12.75" hidden="1"/>
    <row r="5820" ht="12.75" hidden="1"/>
    <row r="5821" ht="12.75" hidden="1"/>
    <row r="5822" ht="12.75" hidden="1"/>
    <row r="5823" ht="12.75" hidden="1"/>
    <row r="5824" ht="12.75" hidden="1"/>
    <row r="5825" ht="12.75" hidden="1"/>
    <row r="5826" ht="12.75" hidden="1"/>
    <row r="5827" ht="12.75" hidden="1"/>
    <row r="5828" ht="12.75" hidden="1"/>
    <row r="5829" ht="12.75" hidden="1"/>
    <row r="5830" ht="12.75" hidden="1"/>
    <row r="5831" ht="12.75" hidden="1"/>
    <row r="5832" ht="12.75" hidden="1"/>
    <row r="5833" ht="12.75" hidden="1"/>
    <row r="5834" ht="12.75" hidden="1"/>
    <row r="5835" ht="12.75" hidden="1"/>
    <row r="5836" ht="12.75" hidden="1"/>
    <row r="5837" ht="12.75" hidden="1"/>
    <row r="5838" ht="12.75" hidden="1"/>
    <row r="5839" ht="12.75" hidden="1"/>
    <row r="5840" ht="12.75" hidden="1"/>
    <row r="5841" ht="12.75" hidden="1"/>
    <row r="5842" ht="12.75" hidden="1"/>
    <row r="5843" ht="12.75" hidden="1"/>
    <row r="5844" ht="12.75" hidden="1"/>
    <row r="5845" ht="12.75" hidden="1"/>
    <row r="5846" ht="12.75" hidden="1"/>
    <row r="5847" ht="12.75" hidden="1"/>
    <row r="5848" ht="12.75" hidden="1"/>
    <row r="5849" ht="12.75" hidden="1"/>
    <row r="5850" ht="12.75" hidden="1"/>
    <row r="5851" ht="12.75" hidden="1"/>
    <row r="5852" ht="12.75" hidden="1"/>
    <row r="5853" ht="12.75" hidden="1"/>
    <row r="5854" ht="12.75" hidden="1"/>
    <row r="5855" ht="12.75" hidden="1"/>
    <row r="5856" ht="12.75" hidden="1"/>
    <row r="5857" ht="12.75" hidden="1"/>
    <row r="5858" ht="12.75" hidden="1"/>
    <row r="5859" ht="12.75" hidden="1"/>
    <row r="5860" ht="12.75" hidden="1"/>
    <row r="5861" ht="12.75" hidden="1"/>
    <row r="5862" ht="12.75" hidden="1"/>
    <row r="5863" ht="12.75" hidden="1"/>
    <row r="5864" ht="12.75" hidden="1"/>
    <row r="5865" ht="12.75" hidden="1"/>
    <row r="5866" ht="12.75" hidden="1"/>
    <row r="5867" ht="12.75" hidden="1"/>
    <row r="5868" ht="12.75" hidden="1"/>
    <row r="5869" ht="12.75" hidden="1"/>
    <row r="5870" ht="12.75" hidden="1"/>
    <row r="5871" ht="12.75" hidden="1"/>
    <row r="5872" ht="12.75" hidden="1"/>
    <row r="5873" ht="12.75" hidden="1"/>
    <row r="5874" ht="12.75" hidden="1"/>
    <row r="5875" ht="12.75" hidden="1"/>
    <row r="5876" ht="12.75" hidden="1"/>
    <row r="5877" ht="12.75" hidden="1"/>
    <row r="5878" ht="12.75" hidden="1"/>
    <row r="5879" ht="12.75" hidden="1"/>
    <row r="5880" ht="12.75" hidden="1"/>
    <row r="5881" ht="12.75" hidden="1"/>
    <row r="5882" ht="12.75" hidden="1"/>
    <row r="5883" ht="12.75" hidden="1"/>
    <row r="5884" ht="12.75" hidden="1"/>
    <row r="5885" ht="12.75" hidden="1"/>
    <row r="5886" ht="12.75" hidden="1"/>
    <row r="5887" ht="12.75" hidden="1"/>
    <row r="5888" ht="12.75" hidden="1"/>
    <row r="5889" ht="12.75" hidden="1"/>
    <row r="5890" ht="12.75" hidden="1"/>
    <row r="5891" ht="12.75" hidden="1"/>
    <row r="5892" ht="12.75" hidden="1"/>
    <row r="5893" ht="12.75" hidden="1"/>
    <row r="5894" ht="12.75" hidden="1"/>
    <row r="5895" ht="12.75" hidden="1"/>
    <row r="5896" ht="12.75" hidden="1"/>
    <row r="5897" ht="12.75" hidden="1"/>
    <row r="5898" ht="12.75" hidden="1"/>
    <row r="5899" ht="12.75" hidden="1"/>
    <row r="5900" ht="12.75" hidden="1"/>
    <row r="5901" ht="12.75" hidden="1"/>
    <row r="5902" ht="12.75" hidden="1"/>
    <row r="5903" ht="12.75" hidden="1"/>
    <row r="5904" ht="12.75" hidden="1"/>
    <row r="5905" ht="12.75" hidden="1"/>
    <row r="5906" ht="12.75" hidden="1"/>
    <row r="5907" ht="12.75" hidden="1"/>
    <row r="5908" ht="12.75" hidden="1"/>
    <row r="5909" ht="12.75" hidden="1"/>
    <row r="5910" ht="12.75" hidden="1"/>
    <row r="5911" ht="12.75" hidden="1"/>
    <row r="5912" ht="12.75" hidden="1"/>
    <row r="5913" ht="12.75" hidden="1"/>
    <row r="5914" ht="12.75" hidden="1"/>
    <row r="5915" ht="12.75" hidden="1"/>
    <row r="5916" ht="12.75" hidden="1"/>
    <row r="5917" ht="12.75" hidden="1"/>
    <row r="5918" ht="12.75" hidden="1"/>
    <row r="5919" ht="12.75" hidden="1"/>
    <row r="5920" ht="12.75" hidden="1"/>
    <row r="5921" ht="12.75" hidden="1"/>
    <row r="5922" ht="12.75" hidden="1"/>
    <row r="5923" ht="12.75" hidden="1"/>
    <row r="5924" ht="12.75" hidden="1"/>
    <row r="5925" ht="12.75" hidden="1"/>
    <row r="5926" ht="12.75" hidden="1"/>
    <row r="5927" ht="12.75" hidden="1"/>
    <row r="5928" ht="12.75" hidden="1"/>
    <row r="5929" ht="12.75" hidden="1"/>
    <row r="5930" ht="12.75" hidden="1"/>
    <row r="5931" ht="12.75" hidden="1"/>
    <row r="5932" ht="12.75" hidden="1"/>
    <row r="5933" ht="12.75" hidden="1"/>
    <row r="5934" ht="12.75" hidden="1"/>
    <row r="5935" ht="12.75" hidden="1"/>
    <row r="5936" ht="12.75" hidden="1"/>
    <row r="5937" ht="12.75" hidden="1"/>
    <row r="5938" ht="12.75" hidden="1"/>
    <row r="5939" ht="12.75" hidden="1"/>
    <row r="5940" ht="12.75" hidden="1"/>
    <row r="5941" ht="12.75" hidden="1"/>
    <row r="5942" ht="12.75" hidden="1"/>
    <row r="5943" ht="12.75" hidden="1"/>
    <row r="5944" ht="12.75" hidden="1"/>
    <row r="5945" ht="12.75" hidden="1"/>
    <row r="5946" ht="12.75" hidden="1"/>
    <row r="5947" ht="12.75" hidden="1"/>
    <row r="5948" ht="12.75" hidden="1"/>
    <row r="5949" ht="12.75" hidden="1"/>
    <row r="5950" ht="12.75" hidden="1"/>
    <row r="5951" ht="12.75" hidden="1"/>
    <row r="5952" ht="12.75" hidden="1"/>
    <row r="5953" ht="12.75" hidden="1"/>
    <row r="5954" ht="12.75" hidden="1"/>
    <row r="5955" ht="12.75" hidden="1"/>
    <row r="5956" ht="12.75" hidden="1"/>
    <row r="5957" ht="12.75" hidden="1"/>
    <row r="5958" ht="12.75" hidden="1"/>
    <row r="5959" ht="12.75" hidden="1"/>
    <row r="5960" ht="12.75" hidden="1"/>
    <row r="5961" ht="12.75" hidden="1"/>
    <row r="5962" ht="12.75" hidden="1"/>
    <row r="5963" ht="12.75" hidden="1"/>
    <row r="5964" ht="12.75" hidden="1"/>
    <row r="5965" ht="12.75" hidden="1"/>
    <row r="5966" ht="12.75" hidden="1"/>
    <row r="5967" ht="12.75" hidden="1"/>
    <row r="5968" ht="12.75" hidden="1"/>
    <row r="5969" ht="12.75" hidden="1"/>
    <row r="5970" ht="12.75" hidden="1"/>
    <row r="5971" ht="12.75" hidden="1"/>
    <row r="5972" ht="12.75" hidden="1"/>
    <row r="5973" ht="12.75" hidden="1"/>
    <row r="5974" ht="12.75" hidden="1"/>
    <row r="5975" ht="12.75" hidden="1"/>
    <row r="5976" ht="12.75" hidden="1"/>
    <row r="5977" ht="12.75" hidden="1"/>
    <row r="5978" ht="12.75" hidden="1"/>
    <row r="5979" ht="12.75" hidden="1"/>
    <row r="5980" ht="12.75" hidden="1"/>
    <row r="5981" ht="12.75" hidden="1"/>
    <row r="5982" ht="12.75" hidden="1"/>
    <row r="5983" ht="12.75" hidden="1"/>
    <row r="5984" ht="12.75" hidden="1"/>
    <row r="5985" ht="12.75" hidden="1"/>
    <row r="5986" ht="12.75" hidden="1"/>
    <row r="5987" ht="12.75" hidden="1"/>
    <row r="5988" ht="12.75" hidden="1"/>
    <row r="5989" ht="12.75" hidden="1"/>
    <row r="5990" ht="12.75" hidden="1"/>
    <row r="5991" ht="12.75" hidden="1"/>
    <row r="5992" ht="12.75" hidden="1"/>
    <row r="5993" ht="12.75" hidden="1"/>
    <row r="5994" ht="12.75" hidden="1"/>
    <row r="5995" ht="12.75" hidden="1"/>
    <row r="5996" ht="12.75" hidden="1"/>
    <row r="5997" ht="12.75" hidden="1"/>
    <row r="5998" ht="12.75" hidden="1"/>
    <row r="5999" ht="12.75" hidden="1"/>
    <row r="6000" ht="12.75" hidden="1"/>
    <row r="6001" ht="12.75" hidden="1"/>
    <row r="6002" ht="12.75" hidden="1"/>
    <row r="6003" ht="12.75" hidden="1"/>
    <row r="6004" ht="12.75" hidden="1"/>
    <row r="6005" ht="12.75" hidden="1"/>
    <row r="6006" ht="12.75" hidden="1"/>
    <row r="6007" ht="12.75" hidden="1"/>
    <row r="6008" ht="12.75" hidden="1"/>
    <row r="6009" ht="12.75" hidden="1"/>
    <row r="6010" ht="12.75" hidden="1"/>
    <row r="6011" ht="12.75" hidden="1"/>
    <row r="6012" ht="12.75" hidden="1"/>
    <row r="6013" ht="12.75" hidden="1"/>
    <row r="6014" ht="12.75" hidden="1"/>
    <row r="6015" ht="12.75" hidden="1"/>
    <row r="6016" ht="12.75" hidden="1"/>
    <row r="6017" ht="12.75" hidden="1"/>
    <row r="6018" ht="12.75" hidden="1"/>
    <row r="6019" ht="12.75" hidden="1"/>
    <row r="6020" ht="12.75" hidden="1"/>
    <row r="6021" ht="12.75" hidden="1"/>
    <row r="6022" ht="12.75" hidden="1"/>
    <row r="6023" ht="12.75" hidden="1"/>
    <row r="6024" ht="12.75" hidden="1"/>
    <row r="6025" ht="12.75" hidden="1"/>
    <row r="6026" ht="12.75" hidden="1"/>
    <row r="6027" ht="12.75" hidden="1"/>
    <row r="6028" ht="12.75" hidden="1"/>
    <row r="6029" ht="12.75" hidden="1"/>
    <row r="6030" ht="12.75" hidden="1"/>
    <row r="6031" ht="12.75" hidden="1"/>
    <row r="6032" ht="12.75" hidden="1"/>
    <row r="6033" ht="12.75" hidden="1"/>
    <row r="6034" ht="12.75" hidden="1"/>
    <row r="6035" ht="12.75" hidden="1"/>
    <row r="6036" ht="12.75" hidden="1"/>
    <row r="6037" ht="12.75" hidden="1"/>
    <row r="6038" ht="12.75" hidden="1"/>
    <row r="6039" ht="12.75" hidden="1"/>
    <row r="6040" ht="12.75" hidden="1"/>
    <row r="6041" ht="12.75" hidden="1"/>
    <row r="6042" ht="12.75" hidden="1"/>
    <row r="6043" ht="12.75" hidden="1"/>
    <row r="6044" ht="12.75" hidden="1"/>
    <row r="6045" ht="12.75" hidden="1"/>
    <row r="6046" ht="12.75" hidden="1"/>
    <row r="6047" ht="12.75" hidden="1"/>
    <row r="6048" ht="12.75" hidden="1"/>
    <row r="6049" ht="12.75" hidden="1"/>
    <row r="6050" ht="12.75" hidden="1"/>
    <row r="6051" ht="12.75" hidden="1"/>
    <row r="6052" ht="12.75" hidden="1"/>
    <row r="6053" ht="12.75" hidden="1"/>
    <row r="6054" ht="12.75" hidden="1"/>
    <row r="6055" ht="12.75" hidden="1"/>
    <row r="6056" ht="12.75" hidden="1"/>
    <row r="6057" ht="12.75" hidden="1"/>
    <row r="6058" ht="12.75" hidden="1"/>
    <row r="6059" ht="12.75" hidden="1"/>
    <row r="6060" ht="12.75" hidden="1"/>
    <row r="6061" ht="12.75" hidden="1"/>
    <row r="6062" ht="12.75" hidden="1"/>
    <row r="6063" ht="12.75" hidden="1"/>
    <row r="6064" ht="12.75" hidden="1"/>
    <row r="6065" ht="12.75" hidden="1"/>
    <row r="6066" ht="12.75" hidden="1"/>
    <row r="6067" ht="12.75" hidden="1"/>
    <row r="6068" ht="12.75" hidden="1"/>
    <row r="6069" ht="12.75" hidden="1"/>
    <row r="6070" ht="12.75" hidden="1"/>
    <row r="6071" ht="12.75" hidden="1"/>
    <row r="6072" ht="12.75" hidden="1"/>
    <row r="6073" ht="12.75" hidden="1"/>
    <row r="6074" ht="12.75" hidden="1"/>
    <row r="6075" ht="12.75" hidden="1"/>
    <row r="6076" ht="12.75" hidden="1"/>
    <row r="6077" ht="12.75" hidden="1"/>
    <row r="6078" ht="12.75" hidden="1"/>
    <row r="6079" ht="12.75" hidden="1"/>
    <row r="6080" ht="12.75" hidden="1"/>
    <row r="6081" ht="12.75" hidden="1"/>
    <row r="6082" ht="12.75" hidden="1"/>
    <row r="6083" ht="12.75" hidden="1"/>
    <row r="6084" ht="12.75" hidden="1"/>
    <row r="6085" ht="12.75" hidden="1"/>
    <row r="6086" ht="12.75" hidden="1"/>
    <row r="6087" ht="12.75" hidden="1"/>
    <row r="6088" ht="12.75" hidden="1"/>
    <row r="6089" ht="12.75" hidden="1"/>
    <row r="6090" ht="12.75" hidden="1"/>
    <row r="6091" ht="12.75" hidden="1"/>
    <row r="6092" ht="12.75" hidden="1"/>
    <row r="6093" ht="12.75" hidden="1"/>
    <row r="6094" ht="12.75" hidden="1"/>
    <row r="6095" ht="12.75" hidden="1"/>
    <row r="6096" ht="12.75" hidden="1"/>
    <row r="6097" ht="12.75" hidden="1"/>
    <row r="6098" ht="12.75" hidden="1"/>
    <row r="6099" ht="12.75" hidden="1"/>
    <row r="6100" ht="12.75" hidden="1"/>
    <row r="6101" ht="12.75" hidden="1"/>
    <row r="6102" ht="12.75" hidden="1"/>
    <row r="6103" ht="12.75" hidden="1"/>
    <row r="6104" ht="12.75" hidden="1"/>
    <row r="6105" ht="12.75" hidden="1"/>
    <row r="6106" ht="12.75" hidden="1"/>
    <row r="6107" ht="12.75" hidden="1"/>
    <row r="6108" ht="12.75" hidden="1"/>
    <row r="6109" ht="12.75" hidden="1"/>
    <row r="6110" ht="12.75" hidden="1"/>
    <row r="6111" ht="12.75" hidden="1"/>
    <row r="6112" ht="12.75" hidden="1"/>
    <row r="6113" ht="12.75" hidden="1"/>
    <row r="6114" ht="12.75" hidden="1"/>
    <row r="6115" ht="12.75" hidden="1"/>
    <row r="6116" ht="12.75" hidden="1"/>
    <row r="6117" ht="12.75" hidden="1"/>
    <row r="6118" ht="12.75" hidden="1"/>
    <row r="6119" ht="12.75" hidden="1"/>
    <row r="6120" ht="12.75" hidden="1"/>
    <row r="6121" ht="12.75" hidden="1"/>
    <row r="6122" ht="12.75" hidden="1"/>
    <row r="6123" ht="12.75" hidden="1"/>
    <row r="6124" ht="12.75" hidden="1"/>
    <row r="6125" ht="12.75" hidden="1"/>
    <row r="6126" ht="12.75" hidden="1"/>
    <row r="6127" ht="12.75" hidden="1"/>
    <row r="6128" ht="12.75" hidden="1"/>
    <row r="6129" ht="12.75" hidden="1"/>
    <row r="6130" ht="12.75" hidden="1"/>
    <row r="6131" ht="12.75" hidden="1"/>
    <row r="6132" ht="12.75" hidden="1"/>
    <row r="6133" ht="12.75" hidden="1"/>
    <row r="6134" ht="12.75" hidden="1"/>
    <row r="6135" ht="12.75" hidden="1"/>
    <row r="6136" ht="12.75" hidden="1"/>
    <row r="6137" ht="12.75" hidden="1"/>
    <row r="6138" ht="12.75" hidden="1"/>
    <row r="6139" ht="12.75" hidden="1"/>
    <row r="6140" ht="12.75" hidden="1"/>
    <row r="6141" ht="12.75" hidden="1"/>
    <row r="6142" ht="12.75" hidden="1"/>
    <row r="6143" ht="12.75" hidden="1"/>
    <row r="6144" ht="12.75" hidden="1"/>
    <row r="6145" ht="12.75" hidden="1"/>
    <row r="6146" ht="12.75" hidden="1"/>
    <row r="6147" ht="12.75" hidden="1"/>
    <row r="6148" ht="12.75" hidden="1"/>
    <row r="6149" ht="12.75" hidden="1"/>
    <row r="6150" ht="12.75" hidden="1"/>
    <row r="6151" ht="12.75" hidden="1"/>
    <row r="6152" ht="12.75" hidden="1"/>
    <row r="6153" ht="12.75" hidden="1"/>
    <row r="6154" ht="12.75" hidden="1"/>
    <row r="6155" ht="12.75" hidden="1"/>
    <row r="6156" ht="12.75" hidden="1"/>
    <row r="6157" ht="12.75" hidden="1"/>
    <row r="6158" ht="12.75" hidden="1"/>
    <row r="6159" ht="12.75" hidden="1"/>
    <row r="6160" ht="12.75" hidden="1"/>
    <row r="6161" ht="12.75" hidden="1"/>
    <row r="6162" ht="12.75" hidden="1"/>
    <row r="6163" ht="12.75" hidden="1"/>
    <row r="6164" ht="12.75" hidden="1"/>
    <row r="6165" ht="12.75" hidden="1"/>
    <row r="6166" ht="12.75" hidden="1"/>
    <row r="6167" ht="12.75" hidden="1"/>
    <row r="6168" ht="12.75" hidden="1"/>
    <row r="6169" ht="12.75" hidden="1"/>
    <row r="6170" ht="12.75" hidden="1"/>
    <row r="6171" ht="12.75" hidden="1"/>
    <row r="6172" ht="12.75" hidden="1"/>
    <row r="6173" ht="12.75" hidden="1"/>
    <row r="6174" ht="12.75" hidden="1"/>
    <row r="6175" ht="12.75" hidden="1"/>
    <row r="6176" ht="12.75" hidden="1"/>
    <row r="6177" ht="12.75" hidden="1"/>
    <row r="6178" ht="12.75" hidden="1"/>
    <row r="6179" ht="12.75" hidden="1"/>
    <row r="6180" ht="12.75" hidden="1"/>
    <row r="6181" ht="12.75" hidden="1"/>
    <row r="6182" ht="12.75" hidden="1"/>
    <row r="6183" ht="12.75" hidden="1"/>
    <row r="6184" ht="12.75" hidden="1"/>
    <row r="6185" ht="12.75" hidden="1"/>
    <row r="6186" ht="12.75" hidden="1"/>
    <row r="6187" ht="12.75" hidden="1"/>
    <row r="6188" ht="12.75" hidden="1"/>
    <row r="6189" ht="12.75" hidden="1"/>
    <row r="6190" ht="12.75" hidden="1"/>
    <row r="6191" ht="12.75" hidden="1"/>
    <row r="6192" ht="12.75" hidden="1"/>
    <row r="6193" ht="12.75" hidden="1"/>
    <row r="6194" ht="12.75" hidden="1"/>
    <row r="6195" ht="12.75" hidden="1"/>
    <row r="6196" ht="12.75" hidden="1"/>
    <row r="6197" ht="12.75" hidden="1"/>
    <row r="6198" ht="12.75" hidden="1"/>
    <row r="6199" ht="12.75" hidden="1"/>
    <row r="6200" ht="12.75" hidden="1"/>
    <row r="6201" ht="12.75" hidden="1"/>
    <row r="6202" ht="12.75" hidden="1"/>
    <row r="6203" ht="12.75" hidden="1"/>
    <row r="6204" ht="12.75" hidden="1"/>
    <row r="6205" ht="12.75" hidden="1"/>
    <row r="6206" ht="12.75" hidden="1"/>
    <row r="6207" ht="12.75" hidden="1"/>
    <row r="6208" ht="12.75" hidden="1"/>
    <row r="6209" ht="12.75" hidden="1"/>
    <row r="6210" ht="12.75" hidden="1"/>
    <row r="6211" ht="12.75" hidden="1"/>
    <row r="6212" ht="12.75" hidden="1"/>
    <row r="6213" ht="12.75" hidden="1"/>
    <row r="6214" ht="12.75" hidden="1"/>
    <row r="6215" ht="12.75" hidden="1"/>
    <row r="6216" ht="12.75" hidden="1"/>
    <row r="6217" ht="12.75" hidden="1"/>
    <row r="6218" ht="12.75" hidden="1"/>
    <row r="6219" ht="12.75" hidden="1"/>
    <row r="6220" ht="12.75" hidden="1"/>
    <row r="6221" ht="12.75" hidden="1"/>
    <row r="6222" ht="12.75" hidden="1"/>
    <row r="6223" ht="12.75" hidden="1"/>
    <row r="6224" ht="12.75" hidden="1"/>
    <row r="6225" ht="12.75" hidden="1"/>
    <row r="6226" ht="12.75" hidden="1"/>
    <row r="6227" ht="12.75" hidden="1"/>
    <row r="6228" ht="12.75" hidden="1"/>
    <row r="6229" ht="12.75" hidden="1"/>
    <row r="6230" ht="12.75" hidden="1"/>
    <row r="6231" ht="12.75" hidden="1"/>
    <row r="6232" ht="12.75" hidden="1"/>
    <row r="6233" ht="12.75" hidden="1"/>
    <row r="6234" ht="12.75" hidden="1"/>
    <row r="6235" ht="12.75" hidden="1"/>
    <row r="6236" ht="12.75" hidden="1"/>
    <row r="6237" ht="12.75" hidden="1"/>
    <row r="6238" ht="12.75" hidden="1"/>
    <row r="6239" ht="12.75" hidden="1"/>
    <row r="6240" ht="12.75" hidden="1"/>
    <row r="6241" ht="12.75" hidden="1"/>
    <row r="6242" ht="12.75" hidden="1"/>
    <row r="6243" ht="12.75" hidden="1"/>
    <row r="6244" ht="12.75" hidden="1"/>
    <row r="6245" ht="12.75" hidden="1"/>
    <row r="6246" ht="12.75" hidden="1"/>
    <row r="6247" ht="12.75" hidden="1"/>
    <row r="6248" ht="12.75" hidden="1"/>
    <row r="6249" ht="12.75" hidden="1"/>
    <row r="6250" ht="12.75" hidden="1"/>
    <row r="6251" ht="12.75" hidden="1"/>
    <row r="6252" ht="12.75" hidden="1"/>
    <row r="6253" ht="12.75" hidden="1"/>
    <row r="6254" ht="12.75" hidden="1"/>
    <row r="6255" ht="12.75" hidden="1"/>
    <row r="6256" ht="12.75" hidden="1"/>
    <row r="6257" ht="12.75" hidden="1"/>
    <row r="6258" ht="12.75" hidden="1"/>
    <row r="6259" ht="12.75" hidden="1"/>
    <row r="6260" ht="12.75" hidden="1"/>
    <row r="6261" ht="12.75" hidden="1"/>
    <row r="6262" ht="12.75" hidden="1"/>
    <row r="6263" ht="12.75" hidden="1"/>
    <row r="6264" ht="12.75" hidden="1"/>
    <row r="6265" ht="12.75" hidden="1"/>
    <row r="6266" ht="12.75" hidden="1"/>
    <row r="6267" ht="12.75" hidden="1"/>
    <row r="6268" ht="12.75" hidden="1"/>
    <row r="6269" ht="12.75" hidden="1"/>
    <row r="6270" ht="12.75" hidden="1"/>
    <row r="6271" ht="12.75" hidden="1"/>
    <row r="6272" ht="12.75" hidden="1"/>
    <row r="6273" ht="12.75" hidden="1"/>
    <row r="6274" ht="12.75" hidden="1"/>
    <row r="6275" ht="12.75" hidden="1"/>
    <row r="6276" ht="12.75" hidden="1"/>
    <row r="6277" ht="12.75" hidden="1"/>
    <row r="6278" ht="12.75" hidden="1"/>
    <row r="6279" ht="12.75" hidden="1"/>
    <row r="6280" ht="12.75" hidden="1"/>
    <row r="6281" ht="12.75" hidden="1"/>
    <row r="6282" ht="12.75" hidden="1"/>
    <row r="6283" ht="12.75" hidden="1"/>
    <row r="6284" ht="12.75" hidden="1"/>
    <row r="6285" ht="12.75" hidden="1"/>
    <row r="6286" ht="12.75" hidden="1"/>
    <row r="6287" ht="12.75" hidden="1"/>
    <row r="6288" ht="12.75" hidden="1"/>
    <row r="6289" ht="12.75" hidden="1"/>
    <row r="6290" ht="12.75" hidden="1"/>
    <row r="6291" ht="12.75" hidden="1"/>
    <row r="6292" ht="12.75" hidden="1"/>
    <row r="6293" ht="12.75" hidden="1"/>
    <row r="6294" ht="12.75" hidden="1"/>
    <row r="6295" ht="12.75" hidden="1"/>
    <row r="6296" ht="12.75" hidden="1"/>
    <row r="6297" ht="12.75" hidden="1"/>
    <row r="6298" ht="12.75" hidden="1"/>
    <row r="6299" ht="12.75" hidden="1"/>
    <row r="6300" ht="12.75" hidden="1"/>
    <row r="6301" ht="12.75" hidden="1"/>
    <row r="6302" ht="12.75" hidden="1"/>
    <row r="6303" ht="12.75" hidden="1"/>
    <row r="6304" ht="12.75" hidden="1"/>
    <row r="6305" ht="12.75" hidden="1"/>
    <row r="6306" ht="12.75" hidden="1"/>
    <row r="6307" ht="12.75" hidden="1"/>
    <row r="6308" ht="12.75" hidden="1"/>
    <row r="6309" ht="12.75" hidden="1"/>
    <row r="6310" ht="12.75" hidden="1"/>
    <row r="6311" ht="12.75" hidden="1"/>
    <row r="6312" ht="12.75" hidden="1"/>
    <row r="6313" ht="12.75" hidden="1"/>
    <row r="6314" ht="12.75" hidden="1"/>
    <row r="6315" ht="12.75" hidden="1"/>
    <row r="6316" ht="12.75" hidden="1"/>
    <row r="6317" ht="12.75" hidden="1"/>
    <row r="6318" ht="12.75" hidden="1"/>
    <row r="6319" ht="12.75" hidden="1"/>
    <row r="6320" ht="12.75" hidden="1"/>
    <row r="6321" ht="12.75" hidden="1"/>
    <row r="6322" ht="12.75" hidden="1"/>
    <row r="6323" ht="12.75" hidden="1"/>
    <row r="6324" ht="12.75" hidden="1"/>
    <row r="6325" ht="12.75" hidden="1"/>
    <row r="6326" ht="12.75" hidden="1"/>
    <row r="6327" ht="12.75" hidden="1"/>
    <row r="6328" ht="12.75" hidden="1"/>
    <row r="6329" ht="12.75" hidden="1"/>
    <row r="6330" ht="12.75" hidden="1"/>
    <row r="6331" ht="12.75" hidden="1"/>
    <row r="6332" ht="12.75" hidden="1"/>
    <row r="6333" ht="12.75" hidden="1"/>
    <row r="6334" ht="12.75" hidden="1"/>
    <row r="6335" ht="12.75" hidden="1"/>
    <row r="6336" ht="12.75" hidden="1"/>
    <row r="6337" ht="12.75" hidden="1"/>
    <row r="6338" ht="12.75" hidden="1"/>
    <row r="6339" ht="12.75" hidden="1"/>
    <row r="6340" ht="12.75" hidden="1"/>
    <row r="6341" ht="12.75" hidden="1"/>
    <row r="6342" ht="12.75" hidden="1"/>
    <row r="6343" ht="12.75" hidden="1"/>
    <row r="6344" ht="12.75" hidden="1"/>
    <row r="6345" ht="12.75" hidden="1"/>
    <row r="6346" ht="12.75" hidden="1"/>
    <row r="6347" ht="12.75" hidden="1"/>
    <row r="6348" ht="12.75" hidden="1"/>
    <row r="6349" ht="12.75" hidden="1"/>
    <row r="6350" ht="12.75" hidden="1"/>
    <row r="6351" ht="12.75" hidden="1"/>
    <row r="6352" ht="12.75" hidden="1"/>
    <row r="6353" ht="12.75" hidden="1"/>
    <row r="6354" ht="12.75" hidden="1"/>
    <row r="6355" ht="12.75" hidden="1"/>
    <row r="6356" ht="12.75" hidden="1"/>
    <row r="6357" ht="12.75" hidden="1"/>
    <row r="6358" ht="12.75" hidden="1"/>
    <row r="6359" ht="12.75" hidden="1"/>
    <row r="6360" ht="12.75" hidden="1"/>
    <row r="6361" ht="12.75" hidden="1"/>
    <row r="6362" ht="12.75" hidden="1"/>
    <row r="6363" ht="12.75" hidden="1"/>
    <row r="6364" ht="12.75" hidden="1"/>
    <row r="6365" ht="12.75" hidden="1"/>
    <row r="6366" ht="12.75" hidden="1"/>
    <row r="6367" ht="12.75" hidden="1"/>
    <row r="6368" ht="12.75" hidden="1"/>
    <row r="6369" ht="12.75" hidden="1"/>
    <row r="6370" ht="12.75" hidden="1"/>
    <row r="6371" ht="12.75" hidden="1"/>
    <row r="6372" ht="12.75" hidden="1"/>
    <row r="6373" ht="12.75" hidden="1"/>
    <row r="6374" ht="12.75" hidden="1"/>
    <row r="6375" ht="12.75" hidden="1"/>
    <row r="6376" ht="12.75" hidden="1"/>
    <row r="6377" ht="12.75" hidden="1"/>
    <row r="6378" ht="12.75" hidden="1"/>
    <row r="6379" ht="12.75" hidden="1"/>
    <row r="6380" ht="12.75" hidden="1"/>
    <row r="6381" ht="12.75" hidden="1"/>
    <row r="6382" ht="12.75" hidden="1"/>
    <row r="6383" ht="12.75" hidden="1"/>
    <row r="6384" ht="12.75" hidden="1"/>
    <row r="6385" ht="12.75" hidden="1"/>
    <row r="6386" ht="12.75" hidden="1"/>
    <row r="6387" ht="12.75" hidden="1"/>
    <row r="6388" ht="12.75" hidden="1"/>
    <row r="6389" ht="12.75" hidden="1"/>
    <row r="6390" ht="12.75" hidden="1"/>
    <row r="6391" ht="12.75" hidden="1"/>
    <row r="6392" ht="12.75" hidden="1"/>
    <row r="6393" ht="12.75" hidden="1"/>
    <row r="6394" ht="12.75" hidden="1"/>
    <row r="6395" ht="12.75" hidden="1"/>
    <row r="6396" ht="12.75" hidden="1"/>
    <row r="6397" ht="12.75" hidden="1"/>
    <row r="6398" ht="12.75" hidden="1"/>
    <row r="6399" ht="12.75" hidden="1"/>
    <row r="6400" ht="12.75" hidden="1"/>
    <row r="6401" ht="12.75" hidden="1"/>
    <row r="6402" ht="12.75" hidden="1"/>
    <row r="6403" ht="12.75" hidden="1"/>
    <row r="6404" ht="12.75" hidden="1"/>
    <row r="6405" ht="12.75" hidden="1"/>
    <row r="6406" ht="12.75" hidden="1"/>
    <row r="6407" ht="12.75" hidden="1"/>
    <row r="6408" ht="12.75" hidden="1"/>
    <row r="6409" ht="12.75" hidden="1"/>
    <row r="6410" ht="12.75" hidden="1"/>
    <row r="6411" ht="12.75" hidden="1"/>
    <row r="6412" ht="12.75" hidden="1"/>
    <row r="6413" ht="12.75" hidden="1"/>
    <row r="6414" ht="12.75" hidden="1"/>
    <row r="6415" ht="12.75" hidden="1"/>
    <row r="6416" ht="12.75" hidden="1"/>
    <row r="6417" ht="12.75" hidden="1"/>
    <row r="6418" ht="12.75" hidden="1"/>
    <row r="6419" ht="12.75" hidden="1"/>
    <row r="6420" ht="12.75" hidden="1"/>
    <row r="6421" ht="12.75" hidden="1"/>
    <row r="6422" ht="12.75" hidden="1"/>
    <row r="6423" ht="12.75" hidden="1"/>
    <row r="6424" ht="12.75" hidden="1"/>
    <row r="6425" ht="12.75" hidden="1"/>
    <row r="6426" ht="12.75" hidden="1"/>
    <row r="6427" ht="12.75" hidden="1"/>
    <row r="6428" ht="12.75" hidden="1"/>
    <row r="6429" ht="12.75" hidden="1"/>
    <row r="6430" ht="12.75" hidden="1"/>
    <row r="6431" ht="12.75" hidden="1"/>
    <row r="6432" ht="12.75" hidden="1"/>
    <row r="6433" ht="12.75" hidden="1"/>
    <row r="6434" ht="12.75" hidden="1"/>
    <row r="6435" ht="12.75" hidden="1"/>
    <row r="6436" ht="12.75" hidden="1"/>
    <row r="6437" ht="12.75" hidden="1"/>
    <row r="6438" ht="12.75" hidden="1"/>
    <row r="6439" ht="12.75" hidden="1"/>
    <row r="6440" ht="12.75" hidden="1"/>
    <row r="6441" ht="12.75" hidden="1"/>
    <row r="6442" ht="12.75" hidden="1"/>
    <row r="6443" ht="12.75" hidden="1"/>
    <row r="6444" ht="12.75" hidden="1"/>
    <row r="6445" ht="12.75" hidden="1"/>
    <row r="6446" ht="12.75" hidden="1"/>
    <row r="6447" ht="12.75" hidden="1"/>
    <row r="6448" ht="12.75" hidden="1"/>
    <row r="6449" ht="12.75" hidden="1"/>
    <row r="6450" ht="12.75" hidden="1"/>
    <row r="6451" ht="12.75" hidden="1"/>
    <row r="6452" ht="12.75" hidden="1"/>
    <row r="6453" ht="12.75" hidden="1"/>
    <row r="6454" ht="12.75" hidden="1"/>
    <row r="6455" ht="12.75" hidden="1"/>
    <row r="6456" ht="12.75" hidden="1"/>
    <row r="6457" ht="12.75" hidden="1"/>
    <row r="6458" ht="12.75" hidden="1"/>
    <row r="6459" ht="12.75" hidden="1"/>
    <row r="6460" ht="12.75" hidden="1"/>
    <row r="6461" ht="12.75" hidden="1"/>
    <row r="6462" ht="12.75" hidden="1"/>
    <row r="6463" ht="12.75" hidden="1"/>
    <row r="6464" ht="12.75" hidden="1"/>
    <row r="6465" ht="12.75" hidden="1"/>
    <row r="6466" ht="12.75" hidden="1"/>
    <row r="6467" ht="12.75" hidden="1"/>
    <row r="6468" ht="12.75" hidden="1"/>
    <row r="6469" ht="12.75" hidden="1"/>
    <row r="6470" ht="12.75" hidden="1"/>
    <row r="6471" ht="12.75" hidden="1"/>
    <row r="6472" ht="12.75" hidden="1"/>
    <row r="6473" ht="12.75" hidden="1"/>
    <row r="6474" ht="12.75" hidden="1"/>
    <row r="6475" ht="12.75" hidden="1"/>
    <row r="6476" ht="12.75" hidden="1"/>
    <row r="6477" ht="12.75" hidden="1"/>
    <row r="6478" ht="12.75" hidden="1"/>
    <row r="6479" ht="12.75" hidden="1"/>
    <row r="6480" ht="12.75" hidden="1"/>
    <row r="6481" ht="12.75" hidden="1"/>
    <row r="6482" ht="12.75" hidden="1"/>
    <row r="6483" ht="12.75" hidden="1"/>
    <row r="6484" ht="12.75" hidden="1"/>
    <row r="6485" ht="12.75" hidden="1"/>
    <row r="6486" ht="12.75" hidden="1"/>
    <row r="6487" ht="12.75" hidden="1"/>
    <row r="6488" ht="12.75" hidden="1"/>
    <row r="6489" ht="12.75" hidden="1"/>
    <row r="6490" ht="12.75" hidden="1"/>
    <row r="6491" ht="12.75" hidden="1"/>
    <row r="6492" ht="12.75" hidden="1"/>
    <row r="6493" ht="12.75" hidden="1"/>
    <row r="6494" ht="12.75" hidden="1"/>
    <row r="6495" ht="12.75" hidden="1"/>
    <row r="6496" ht="12.75" hidden="1"/>
    <row r="6497" ht="12.75" hidden="1"/>
    <row r="6498" ht="12.75" hidden="1"/>
    <row r="6499" ht="12.75" hidden="1"/>
    <row r="6500" ht="12.75" hidden="1"/>
    <row r="6501" ht="12.75" hidden="1"/>
    <row r="6502" ht="12.75" hidden="1"/>
    <row r="6503" ht="12.75" hidden="1"/>
    <row r="6504" ht="12.75" hidden="1"/>
    <row r="6505" ht="12.75" hidden="1"/>
    <row r="6506" ht="12.75" hidden="1"/>
    <row r="6507" ht="12.75" hidden="1"/>
    <row r="6508" ht="12.75" hidden="1"/>
    <row r="6509" ht="12.75" hidden="1"/>
    <row r="6510" ht="12.75" hidden="1"/>
    <row r="6511" ht="12.75" hidden="1"/>
    <row r="6512" ht="12.75" hidden="1"/>
    <row r="6513" ht="12.75" hidden="1"/>
    <row r="6514" ht="12.75" hidden="1"/>
    <row r="6515" ht="12.75" hidden="1"/>
    <row r="6516" ht="12.75" hidden="1"/>
    <row r="6517" ht="12.75" hidden="1"/>
    <row r="6518" ht="12.75" hidden="1"/>
    <row r="6519" ht="12.75" hidden="1"/>
    <row r="6520" ht="12.75" hidden="1"/>
    <row r="6521" ht="12.75" hidden="1"/>
    <row r="6522" ht="12.75" hidden="1"/>
    <row r="6523" ht="12.75" hidden="1"/>
    <row r="6524" ht="12.75" hidden="1"/>
    <row r="6525" ht="12.75" hidden="1"/>
    <row r="6526" ht="12.75" hidden="1"/>
    <row r="6527" ht="12.75" hidden="1"/>
    <row r="6528" ht="12.75" hidden="1"/>
    <row r="6529" ht="12.75" hidden="1"/>
    <row r="6530" ht="12.75" hidden="1"/>
    <row r="6531" ht="12.75" hidden="1"/>
    <row r="6532" ht="12.75" hidden="1"/>
    <row r="6533" ht="12.75" hidden="1"/>
    <row r="6534" ht="12.75" hidden="1"/>
    <row r="6535" ht="12.75" hidden="1"/>
    <row r="6536" ht="12.75" hidden="1"/>
    <row r="6537" ht="12.75" hidden="1"/>
    <row r="6538" ht="12.75" hidden="1"/>
    <row r="6539" ht="12.75" hidden="1"/>
    <row r="6540" ht="12.75" hidden="1"/>
    <row r="6541" ht="12.75" hidden="1"/>
    <row r="6542" ht="12.75" hidden="1"/>
    <row r="6543" ht="12.75" hidden="1"/>
    <row r="6544" ht="12.75" hidden="1"/>
    <row r="6545" ht="12.75" hidden="1"/>
    <row r="6546" ht="12.75" hidden="1"/>
    <row r="6547" ht="12.75" hidden="1"/>
    <row r="6548" ht="12.75" hidden="1"/>
    <row r="6549" ht="12.75" hidden="1"/>
    <row r="6550" ht="12.75" hidden="1"/>
    <row r="6551" ht="12.75" hidden="1"/>
    <row r="6552" ht="12.75" hidden="1"/>
    <row r="6553" ht="12.75" hidden="1"/>
    <row r="6554" ht="12.75" hidden="1"/>
    <row r="6555" ht="12.75" hidden="1"/>
    <row r="6556" ht="12.75" hidden="1"/>
    <row r="6557" ht="12.75" hidden="1"/>
    <row r="6558" ht="12.75" hidden="1"/>
    <row r="6559" ht="12.75" hidden="1"/>
    <row r="6560" ht="12.75" hidden="1"/>
    <row r="6561" ht="12.75" hidden="1"/>
    <row r="6562" ht="12.75" hidden="1"/>
    <row r="6563" ht="12.75" hidden="1"/>
    <row r="6564" ht="12.75" hidden="1"/>
    <row r="6565" ht="12.75" hidden="1"/>
    <row r="6566" ht="12.75" hidden="1"/>
    <row r="6567" ht="12.75" hidden="1"/>
    <row r="6568" ht="12.75" hidden="1"/>
    <row r="6569" ht="12.75" hidden="1"/>
    <row r="6570" ht="12.75" hidden="1"/>
    <row r="6571" ht="12.75" hidden="1"/>
    <row r="6572" ht="12.75" hidden="1"/>
    <row r="6573" ht="12.75" hidden="1"/>
    <row r="6574" ht="12.75" hidden="1"/>
    <row r="6575" ht="12.75" hidden="1"/>
    <row r="6576" ht="12.75" hidden="1"/>
    <row r="6577" ht="12.75" hidden="1"/>
    <row r="6578" ht="12.75" hidden="1"/>
    <row r="6579" ht="12.75" hidden="1"/>
    <row r="6580" ht="12.75" hidden="1"/>
    <row r="6581" ht="12.75" hidden="1"/>
    <row r="6582" ht="12.75" hidden="1"/>
    <row r="6583" ht="12.75" hidden="1"/>
    <row r="6584" ht="12.75" hidden="1"/>
    <row r="6585" ht="12.75" hidden="1"/>
    <row r="6586" ht="12.75" hidden="1"/>
    <row r="6587" ht="12.75" hidden="1"/>
    <row r="6588" ht="12.75" hidden="1"/>
    <row r="6589" ht="12.75" hidden="1"/>
    <row r="6590" ht="12.75" hidden="1"/>
    <row r="6591" ht="12.75" hidden="1"/>
    <row r="6592" ht="12.75" hidden="1"/>
    <row r="6593" ht="12.75" hidden="1"/>
    <row r="6594" ht="12.75" hidden="1"/>
    <row r="6595" ht="12.75" hidden="1"/>
    <row r="6596" ht="12.75" hidden="1"/>
    <row r="6597" ht="12.75" hidden="1"/>
    <row r="6598" ht="12.75" hidden="1"/>
    <row r="6599" ht="12.75" hidden="1"/>
    <row r="6600" ht="12.75" hidden="1"/>
    <row r="6601" ht="12.75" hidden="1"/>
    <row r="6602" ht="12.75" hidden="1"/>
    <row r="6603" ht="12.75" hidden="1"/>
    <row r="6604" ht="12.75" hidden="1"/>
    <row r="6605" ht="12.75" hidden="1"/>
    <row r="6606" ht="12.75" hidden="1"/>
    <row r="6607" ht="12.75" hidden="1"/>
    <row r="6608" ht="12.75" hidden="1"/>
    <row r="6609" ht="12.75" hidden="1"/>
    <row r="6610" ht="12.75" hidden="1"/>
    <row r="6611" ht="12.75" hidden="1"/>
    <row r="6612" ht="12.75" hidden="1"/>
    <row r="6613" ht="12.75" hidden="1"/>
    <row r="6614" ht="12.75" hidden="1"/>
    <row r="6615" ht="12.75" hidden="1"/>
    <row r="6616" ht="12.75" hidden="1"/>
    <row r="6617" ht="12.75" hidden="1"/>
    <row r="6618" ht="12.75" hidden="1"/>
    <row r="6619" ht="12.75" hidden="1"/>
    <row r="6620" ht="12.75" hidden="1"/>
    <row r="6621" ht="12.75" hidden="1"/>
    <row r="6622" ht="12.75" hidden="1"/>
    <row r="6623" ht="12.75" hidden="1"/>
    <row r="6624" ht="12.75" hidden="1"/>
    <row r="6625" ht="12.75" hidden="1"/>
    <row r="6626" ht="12.75" hidden="1"/>
    <row r="6627" ht="12.75" hidden="1"/>
    <row r="6628" ht="12.75" hidden="1"/>
    <row r="6629" ht="12.75" hidden="1"/>
    <row r="6630" ht="12.75" hidden="1"/>
    <row r="6631" ht="12.75" hidden="1"/>
    <row r="6632" ht="12.75" hidden="1"/>
    <row r="6633" ht="12.75" hidden="1"/>
    <row r="6634" ht="12.75" hidden="1"/>
    <row r="6635" ht="12.75" hidden="1"/>
    <row r="6636" ht="12.75" hidden="1"/>
    <row r="6637" ht="12.75" hidden="1"/>
    <row r="6638" ht="12.75" hidden="1"/>
    <row r="6639" ht="12.75" hidden="1"/>
    <row r="6640" ht="12.75" hidden="1"/>
    <row r="6641" ht="12.75" hidden="1"/>
    <row r="6642" ht="12.75" hidden="1"/>
    <row r="6643" ht="12.75" hidden="1"/>
    <row r="6644" ht="12.75" hidden="1"/>
    <row r="6645" ht="12.75" hidden="1"/>
    <row r="6646" ht="12.75" hidden="1"/>
    <row r="6647" ht="12.75" hidden="1"/>
    <row r="6648" ht="12.75" hidden="1"/>
    <row r="6649" ht="12.75" hidden="1"/>
    <row r="6650" ht="12.75" hidden="1"/>
    <row r="6651" ht="12.75" hidden="1"/>
    <row r="6652" ht="12.75" hidden="1"/>
    <row r="6653" ht="12.75" hidden="1"/>
    <row r="6654" ht="12.75" hidden="1"/>
    <row r="6655" ht="12.75" hidden="1"/>
    <row r="6656" ht="12.75" hidden="1"/>
    <row r="6657" ht="12.75" hidden="1"/>
    <row r="6658" ht="12.75" hidden="1"/>
    <row r="6659" ht="12.75" hidden="1"/>
    <row r="6660" ht="12.75" hidden="1"/>
    <row r="6661" ht="12.75" hidden="1"/>
    <row r="6662" ht="12.75" hidden="1"/>
    <row r="6663" ht="12.75" hidden="1"/>
    <row r="6664" ht="12.75" hidden="1"/>
    <row r="6665" ht="12.75" hidden="1"/>
    <row r="6666" ht="12.75" hidden="1"/>
    <row r="6667" ht="12.75" hidden="1"/>
    <row r="6668" ht="12.75" hidden="1"/>
    <row r="6669" ht="12.75" hidden="1"/>
    <row r="6670" ht="12.75" hidden="1"/>
    <row r="6671" ht="12.75" hidden="1"/>
    <row r="6672" ht="12.75" hidden="1"/>
    <row r="6673" ht="12.75" hidden="1"/>
    <row r="6674" ht="12.75" hidden="1"/>
    <row r="6675" ht="12.75" hidden="1"/>
    <row r="6676" ht="12.75" hidden="1"/>
    <row r="6677" ht="12.75" hidden="1"/>
    <row r="6678" ht="12.75" hidden="1"/>
    <row r="6679" ht="12.75" hidden="1"/>
    <row r="6680" ht="12.75" hidden="1"/>
    <row r="6681" ht="12.75" hidden="1"/>
    <row r="6682" ht="12.75" hidden="1"/>
    <row r="6683" ht="12.75" hidden="1"/>
    <row r="6684" ht="12.75" hidden="1"/>
    <row r="6685" ht="12.75" hidden="1"/>
    <row r="6686" ht="12.75" hidden="1"/>
    <row r="6687" ht="12.75" hidden="1"/>
    <row r="6688" ht="12.75" hidden="1"/>
    <row r="6689" ht="12.75" hidden="1"/>
    <row r="6690" ht="12.75" hidden="1"/>
    <row r="6691" ht="12.75" hidden="1"/>
    <row r="6692" ht="12.75" hidden="1"/>
    <row r="6693" ht="12.75" hidden="1"/>
    <row r="6694" ht="12.75" hidden="1"/>
    <row r="6695" ht="12.75" hidden="1"/>
    <row r="6696" ht="12.75" hidden="1"/>
    <row r="6697" ht="12.75" hidden="1"/>
    <row r="6698" ht="12.75" hidden="1"/>
    <row r="6699" ht="12.75" hidden="1"/>
    <row r="6700" ht="12.75" hidden="1"/>
    <row r="6701" ht="12.75" hidden="1"/>
    <row r="6702" ht="12.75" hidden="1"/>
    <row r="6703" ht="12.75" hidden="1"/>
    <row r="6704" ht="12.75" hidden="1"/>
    <row r="6705" ht="12.75" hidden="1"/>
    <row r="6706" ht="12.75" hidden="1"/>
    <row r="6707" ht="12.75" hidden="1"/>
    <row r="6708" ht="12.75" hidden="1"/>
    <row r="6709" ht="12.75" hidden="1"/>
    <row r="6710" ht="12.75" hidden="1"/>
    <row r="6711" ht="12.75" hidden="1"/>
    <row r="6712" ht="12.75" hidden="1"/>
    <row r="6713" ht="12.75" hidden="1"/>
    <row r="6714" ht="12.75" hidden="1"/>
    <row r="6715" ht="12.75" hidden="1"/>
    <row r="6716" ht="12.75" hidden="1"/>
    <row r="6717" ht="12.75" hidden="1"/>
    <row r="6718" ht="12.75" hidden="1"/>
    <row r="6719" ht="12.75" hidden="1"/>
    <row r="6720" ht="12.75" hidden="1"/>
    <row r="6721" ht="12.75" hidden="1"/>
    <row r="6722" ht="12.75" hidden="1"/>
    <row r="6723" ht="12.75" hidden="1"/>
    <row r="6724" ht="12.75" hidden="1"/>
    <row r="6725" ht="12.75" hidden="1"/>
    <row r="6726" ht="12.75" hidden="1"/>
    <row r="6727" ht="12.75" hidden="1"/>
    <row r="6728" ht="12.75" hidden="1"/>
    <row r="6729" ht="12.75" hidden="1"/>
    <row r="6730" ht="12.75" hidden="1"/>
    <row r="6731" ht="12.75" hidden="1"/>
    <row r="6732" ht="12.75" hidden="1"/>
    <row r="6733" ht="12.75" hidden="1"/>
    <row r="6734" ht="12.75" hidden="1"/>
    <row r="6735" ht="12.75" hidden="1"/>
    <row r="6736" ht="12.75" hidden="1"/>
    <row r="6737" ht="12.75" hidden="1"/>
    <row r="6738" ht="12.75" hidden="1"/>
    <row r="6739" ht="12.75" hidden="1"/>
    <row r="6740" ht="12.75" hidden="1"/>
    <row r="6741" ht="12.75" hidden="1"/>
    <row r="6742" ht="12.75" hidden="1"/>
    <row r="6743" ht="12.75" hidden="1"/>
    <row r="6744" ht="12.75" hidden="1"/>
    <row r="6745" ht="12.75" hidden="1"/>
    <row r="6746" ht="12.75" hidden="1"/>
    <row r="6747" ht="12.75" hidden="1"/>
    <row r="6748" ht="12.75" hidden="1"/>
    <row r="6749" ht="12.75" hidden="1"/>
    <row r="6750" ht="12.75" hidden="1"/>
    <row r="6751" ht="12.75" hidden="1"/>
    <row r="6752" ht="12.75" hidden="1"/>
    <row r="6753" ht="12.75" hidden="1"/>
    <row r="6754" ht="12.75" hidden="1"/>
    <row r="6755" ht="12.75" hidden="1"/>
    <row r="6756" ht="12.75" hidden="1"/>
    <row r="6757" ht="12.75" hidden="1"/>
    <row r="6758" ht="12.75" hidden="1"/>
    <row r="6759" ht="12.75" hidden="1"/>
    <row r="6760" ht="12.75" hidden="1"/>
    <row r="6761" ht="12.75" hidden="1"/>
    <row r="6762" ht="12.75" hidden="1"/>
    <row r="6763" ht="12.75" hidden="1"/>
    <row r="6764" ht="12.75" hidden="1"/>
    <row r="6765" ht="12.75" hidden="1"/>
    <row r="6766" ht="12.75" hidden="1"/>
    <row r="6767" ht="12.75" hidden="1"/>
    <row r="6768" ht="12.75" hidden="1"/>
    <row r="6769" ht="12.75" hidden="1"/>
    <row r="6770" ht="12.75" hidden="1"/>
    <row r="6771" ht="12.75" hidden="1"/>
    <row r="6772" ht="12.75" hidden="1"/>
    <row r="6773" ht="12.75" hidden="1"/>
    <row r="6774" ht="12.75" hidden="1"/>
    <row r="6775" ht="12.75" hidden="1"/>
    <row r="6776" ht="12.75" hidden="1"/>
    <row r="6777" ht="12.75" hidden="1"/>
    <row r="6778" ht="12.75" hidden="1"/>
    <row r="6779" ht="12.75" hidden="1"/>
    <row r="6780" ht="12.75" hidden="1"/>
    <row r="6781" ht="12.75" hidden="1"/>
    <row r="6782" ht="12.75" hidden="1"/>
    <row r="6783" ht="12.75" hidden="1"/>
    <row r="6784" ht="12.75" hidden="1"/>
    <row r="6785" ht="12.75" hidden="1"/>
    <row r="6786" ht="12.75" hidden="1"/>
    <row r="6787" ht="12.75" hidden="1"/>
    <row r="6788" ht="12.75" hidden="1"/>
    <row r="6789" ht="12.75" hidden="1"/>
    <row r="6790" ht="12.75" hidden="1"/>
    <row r="6791" ht="12.75" hidden="1"/>
    <row r="6792" ht="12.75" hidden="1"/>
    <row r="6793" ht="12.75" hidden="1"/>
    <row r="6794" ht="12.75" hidden="1"/>
    <row r="6795" ht="12.75" hidden="1"/>
    <row r="6796" ht="12.75" hidden="1"/>
    <row r="6797" ht="12.75" hidden="1"/>
    <row r="6798" ht="12.75" hidden="1"/>
    <row r="6799" ht="12.75" hidden="1"/>
    <row r="6800" ht="12.75" hidden="1"/>
    <row r="6801" ht="12.75" hidden="1"/>
    <row r="6802" ht="12.75" hidden="1"/>
    <row r="6803" ht="12.75" hidden="1"/>
    <row r="6804" ht="12.75" hidden="1"/>
    <row r="6805" ht="12.75" hidden="1"/>
    <row r="6806" ht="12.75" hidden="1"/>
    <row r="6807" ht="12.75" hidden="1"/>
    <row r="6808" ht="12.75" hidden="1"/>
    <row r="6809" ht="12.75" hidden="1"/>
    <row r="6810" ht="12.75" hidden="1"/>
    <row r="6811" ht="12.75" hidden="1"/>
    <row r="6812" ht="12.75" hidden="1"/>
    <row r="6813" ht="12.75" hidden="1"/>
    <row r="6814" ht="12.75" hidden="1"/>
    <row r="6815" ht="12.75" hidden="1"/>
    <row r="6816" ht="12.75" hidden="1"/>
    <row r="6817" ht="12.75" hidden="1"/>
    <row r="6818" ht="12.75" hidden="1"/>
    <row r="6819" ht="12.75" hidden="1"/>
    <row r="6820" ht="12.75" hidden="1"/>
    <row r="6821" ht="12.75" hidden="1"/>
    <row r="6822" ht="12.75" hidden="1"/>
    <row r="6823" ht="12.75" hidden="1"/>
    <row r="6824" ht="12.75" hidden="1"/>
    <row r="6825" ht="12.75" hidden="1"/>
    <row r="6826" ht="12.75" hidden="1"/>
    <row r="6827" ht="12.75" hidden="1"/>
    <row r="6828" ht="12.75" hidden="1"/>
    <row r="6829" ht="12.75" hidden="1"/>
    <row r="6830" ht="12.75" hidden="1"/>
    <row r="6831" ht="12.75" hidden="1"/>
    <row r="6832" ht="12.75" hidden="1"/>
    <row r="6833" ht="12.75" hidden="1"/>
    <row r="6834" ht="12.75" hidden="1"/>
    <row r="6835" ht="12.75" hidden="1"/>
    <row r="6836" ht="12.75" hidden="1"/>
    <row r="6837" ht="12.75" hidden="1"/>
    <row r="6838" ht="12.75" hidden="1"/>
    <row r="6839" ht="12.75" hidden="1"/>
    <row r="6840" ht="12.75" hidden="1"/>
    <row r="6841" ht="12.75" hidden="1"/>
    <row r="6842" ht="12.75" hidden="1"/>
    <row r="6843" ht="12.75" hidden="1"/>
    <row r="6844" ht="12.75" hidden="1"/>
    <row r="6845" ht="12.75" hidden="1"/>
    <row r="6846" ht="12.75" hidden="1"/>
    <row r="6847" ht="12.75" hidden="1"/>
    <row r="6848" ht="12.75" hidden="1"/>
    <row r="6849" ht="12.75" hidden="1"/>
    <row r="6850" ht="12.75" hidden="1"/>
    <row r="6851" ht="12.75" hidden="1"/>
    <row r="6852" ht="12.75" hidden="1"/>
    <row r="6853" ht="12.75" hidden="1"/>
    <row r="6854" ht="12.75" hidden="1"/>
    <row r="6855" ht="12.75" hidden="1"/>
    <row r="6856" ht="12.75" hidden="1"/>
    <row r="6857" ht="12.75" hidden="1"/>
    <row r="6858" ht="12.75" hidden="1"/>
    <row r="6859" ht="12.75" hidden="1"/>
    <row r="6860" ht="12.75" hidden="1"/>
    <row r="6861" ht="12.75" hidden="1"/>
    <row r="6862" ht="12.75" hidden="1"/>
    <row r="6863" ht="12.75" hidden="1"/>
    <row r="6864" ht="12.75" hidden="1"/>
    <row r="6865" ht="12.75" hidden="1"/>
    <row r="6866" ht="12.75" hidden="1"/>
    <row r="6867" ht="12.75" hidden="1"/>
    <row r="6868" ht="12.75" hidden="1"/>
    <row r="6869" ht="12.75" hidden="1"/>
    <row r="6870" ht="12.75" hidden="1"/>
    <row r="6871" ht="12.75" hidden="1"/>
    <row r="6872" ht="12.75" hidden="1"/>
    <row r="6873" ht="12.75" hidden="1"/>
    <row r="6874" ht="12.75" hidden="1"/>
    <row r="6875" ht="12.75" hidden="1"/>
    <row r="6876" ht="12.75" hidden="1"/>
    <row r="6877" ht="12.75" hidden="1"/>
    <row r="6878" ht="12.75" hidden="1"/>
    <row r="6879" ht="12.75" hidden="1"/>
    <row r="6880" ht="12.75" hidden="1"/>
    <row r="6881" ht="12.75" hidden="1"/>
    <row r="6882" ht="12.75" hidden="1"/>
    <row r="6883" ht="12.75" hidden="1"/>
    <row r="6884" ht="12.75" hidden="1"/>
    <row r="6885" ht="12.75" hidden="1"/>
    <row r="6886" ht="12.75" hidden="1"/>
    <row r="6887" ht="12.75" hidden="1"/>
    <row r="6888" ht="12.75" hidden="1"/>
    <row r="6889" ht="12.75" hidden="1"/>
    <row r="6890" ht="12.75" hidden="1"/>
    <row r="6891" ht="12.75" hidden="1"/>
    <row r="6892" ht="12.75" hidden="1"/>
    <row r="6893" ht="12.75" hidden="1"/>
    <row r="6894" ht="12.75" hidden="1"/>
    <row r="6895" ht="12.75" hidden="1"/>
    <row r="6896" ht="12.75" hidden="1"/>
    <row r="6897" ht="12.75" hidden="1"/>
    <row r="6898" ht="12.75" hidden="1"/>
    <row r="6899" ht="12.75" hidden="1"/>
    <row r="6900" ht="12.75" hidden="1"/>
    <row r="6901" ht="12.75" hidden="1"/>
    <row r="6902" ht="12.75" hidden="1"/>
    <row r="6903" ht="12.75" hidden="1"/>
    <row r="6904" ht="12.75" hidden="1"/>
    <row r="6905" ht="12.75" hidden="1"/>
    <row r="6906" ht="12.75" hidden="1"/>
    <row r="6907" ht="12.75" hidden="1"/>
    <row r="6908" ht="12.75" hidden="1"/>
    <row r="6909" ht="12.75" hidden="1"/>
    <row r="6910" ht="12.75" hidden="1"/>
    <row r="6911" ht="12.75" hidden="1"/>
    <row r="6912" ht="12.75" hidden="1"/>
    <row r="6913" ht="12.75" hidden="1"/>
    <row r="6914" ht="12.75" hidden="1"/>
    <row r="6915" ht="12.75" hidden="1"/>
    <row r="6916" ht="12.75" hidden="1"/>
    <row r="6917" ht="12.75" hidden="1"/>
    <row r="6918" ht="12.75" hidden="1"/>
    <row r="6919" ht="12.75" hidden="1"/>
    <row r="6920" ht="12.75" hidden="1"/>
    <row r="6921" ht="12.75" hidden="1"/>
    <row r="6922" ht="12.75" hidden="1"/>
    <row r="6923" ht="12.75" hidden="1"/>
    <row r="6924" ht="12.75" hidden="1"/>
    <row r="6925" ht="12.75" hidden="1"/>
    <row r="6926" ht="12.75" hidden="1"/>
    <row r="6927" ht="12.75" hidden="1"/>
    <row r="6928" ht="12.75" hidden="1"/>
    <row r="6929" ht="12.75" hidden="1"/>
    <row r="6930" ht="12.75" hidden="1"/>
    <row r="6931" ht="12.75" hidden="1"/>
    <row r="6932" ht="12.75" hidden="1"/>
    <row r="6933" ht="12.75" hidden="1"/>
    <row r="6934" ht="12.75" hidden="1"/>
    <row r="6935" ht="12.75" hidden="1"/>
    <row r="6936" ht="12.75" hidden="1"/>
    <row r="6937" ht="12.75" hidden="1"/>
    <row r="6938" ht="12.75" hidden="1"/>
    <row r="6939" ht="12.75" hidden="1"/>
    <row r="6940" ht="12.75" hidden="1"/>
    <row r="6941" ht="12.75" hidden="1"/>
    <row r="6942" ht="12.75" hidden="1"/>
    <row r="6943" ht="12.75" hidden="1"/>
    <row r="6944" ht="12.75" hidden="1"/>
    <row r="6945" ht="12.75" hidden="1"/>
    <row r="6946" ht="12.75" hidden="1"/>
    <row r="6947" ht="12.75" hidden="1"/>
    <row r="6948" ht="12.75" hidden="1"/>
    <row r="6949" ht="12.75" hidden="1"/>
    <row r="6950" ht="12.75" hidden="1"/>
    <row r="6951" ht="12.75" hidden="1"/>
    <row r="6952" ht="12.75" hidden="1"/>
    <row r="6953" ht="12.75" hidden="1"/>
    <row r="6954" ht="12.75" hidden="1"/>
    <row r="6955" ht="12.75" hidden="1"/>
    <row r="6956" ht="12.75" hidden="1"/>
    <row r="6957" ht="12.75" hidden="1"/>
    <row r="6958" ht="12.75" hidden="1"/>
    <row r="6959" ht="12.75" hidden="1"/>
    <row r="6960" ht="12.75" hidden="1"/>
    <row r="6961" ht="12.75" hidden="1"/>
    <row r="6962" ht="12.75" hidden="1"/>
    <row r="6963" ht="12.75" hidden="1"/>
    <row r="6964" ht="12.75" hidden="1"/>
    <row r="6965" ht="12.75" hidden="1"/>
    <row r="6966" ht="12.75" hidden="1"/>
    <row r="6967" ht="12.75" hidden="1"/>
    <row r="6968" ht="12.75" hidden="1"/>
    <row r="6969" ht="12.75" hidden="1"/>
    <row r="6970" ht="12.75" hidden="1"/>
    <row r="6971" ht="12.75" hidden="1"/>
    <row r="6972" ht="12.75" hidden="1"/>
    <row r="6973" ht="12.75" hidden="1"/>
    <row r="6974" ht="12.75" hidden="1"/>
    <row r="6975" ht="12.75" hidden="1"/>
    <row r="6976" ht="12.75" hidden="1"/>
    <row r="6977" ht="12.75" hidden="1"/>
    <row r="6978" ht="12.75" hidden="1"/>
    <row r="6979" ht="12.75" hidden="1"/>
    <row r="6980" ht="12.75" hidden="1"/>
    <row r="6981" ht="12.75" hidden="1"/>
    <row r="6982" ht="12.75" hidden="1"/>
    <row r="6983" ht="12.75" hidden="1"/>
    <row r="6984" ht="12.75" hidden="1"/>
    <row r="6985" ht="12.75" hidden="1"/>
    <row r="6986" ht="12.75" hidden="1"/>
    <row r="6987" ht="12.75" hidden="1"/>
    <row r="6988" ht="12.75" hidden="1"/>
    <row r="6989" ht="12.75" hidden="1"/>
    <row r="6990" ht="12.75" hidden="1"/>
    <row r="6991" ht="12.75" hidden="1"/>
    <row r="6992" ht="12.75" hidden="1"/>
    <row r="6993" ht="12.75" hidden="1"/>
    <row r="6994" ht="12.75" hidden="1"/>
    <row r="6995" ht="12.75" hidden="1"/>
    <row r="6996" ht="12.75" hidden="1"/>
    <row r="6997" ht="12.75" hidden="1"/>
    <row r="6998" ht="12.75" hidden="1"/>
    <row r="6999" ht="12.75" hidden="1"/>
    <row r="7000" ht="12.75" hidden="1"/>
    <row r="7001" ht="12.75" hidden="1"/>
    <row r="7002" ht="12.75" hidden="1"/>
    <row r="7003" ht="12.75" hidden="1"/>
    <row r="7004" ht="12.75" hidden="1"/>
    <row r="7005" ht="12.75" hidden="1"/>
    <row r="7006" ht="12.75" hidden="1"/>
    <row r="7007" ht="12.75" hidden="1"/>
    <row r="7008" ht="12.75" hidden="1"/>
    <row r="7009" ht="12.75" hidden="1"/>
    <row r="7010" ht="12.75" hidden="1"/>
    <row r="7011" ht="12.75" hidden="1"/>
    <row r="7012" ht="12.75" hidden="1"/>
    <row r="7013" ht="12.75" hidden="1"/>
    <row r="7014" ht="12.75" hidden="1"/>
    <row r="7015" ht="12.75" hidden="1"/>
    <row r="7016" ht="12.75" hidden="1"/>
    <row r="7017" ht="12.75" hidden="1"/>
    <row r="7018" ht="12.75" hidden="1"/>
    <row r="7019" ht="12.75" hidden="1"/>
    <row r="7020" ht="12.75" hidden="1"/>
    <row r="7021" ht="12.75" hidden="1"/>
    <row r="7022" ht="12.75" hidden="1"/>
    <row r="7023" ht="12.75" hidden="1"/>
    <row r="7024" ht="12.75" hidden="1"/>
    <row r="7025" ht="12.75" hidden="1"/>
    <row r="7026" ht="12.75" hidden="1"/>
    <row r="7027" ht="12.75" hidden="1"/>
    <row r="7028" ht="12.75" hidden="1"/>
    <row r="7029" ht="12.75" hidden="1"/>
    <row r="7030" ht="12.75" hidden="1"/>
    <row r="7031" ht="12.75" hidden="1"/>
    <row r="7032" ht="12.75" hidden="1"/>
    <row r="7033" ht="12.75" hidden="1"/>
    <row r="7034" ht="12.75" hidden="1"/>
    <row r="7035" ht="12.75" hidden="1"/>
    <row r="7036" ht="12.75" hidden="1"/>
    <row r="7037" ht="12.75" hidden="1"/>
    <row r="7038" ht="12.75" hidden="1"/>
    <row r="7039" ht="12.75" hidden="1"/>
    <row r="7040" ht="12.75" hidden="1"/>
    <row r="7041" ht="12.75" hidden="1"/>
    <row r="7042" ht="12.75" hidden="1"/>
    <row r="7043" ht="12.75" hidden="1"/>
    <row r="7044" ht="12.75" hidden="1"/>
    <row r="7045" ht="12.75" hidden="1"/>
    <row r="7046" ht="12.75" hidden="1"/>
    <row r="7047" ht="12.75" hidden="1"/>
    <row r="7048" ht="12.75" hidden="1"/>
    <row r="7049" ht="12.75" hidden="1"/>
    <row r="7050" ht="12.75" hidden="1"/>
    <row r="7051" ht="12.75" hidden="1"/>
    <row r="7052" ht="12.75" hidden="1"/>
    <row r="7053" ht="12.75" hidden="1"/>
    <row r="7054" ht="12.75" hidden="1"/>
    <row r="7055" ht="12.75" hidden="1"/>
    <row r="7056" ht="12.75" hidden="1"/>
    <row r="7057" ht="12.75" hidden="1"/>
    <row r="7058" ht="12.75" hidden="1"/>
    <row r="7059" ht="12.75" hidden="1"/>
    <row r="7060" ht="12.75" hidden="1"/>
    <row r="7061" ht="12.75" hidden="1"/>
    <row r="7062" ht="12.75" hidden="1"/>
    <row r="7063" ht="12.75" hidden="1"/>
    <row r="7064" ht="12.75" hidden="1"/>
    <row r="7065" ht="12.75" hidden="1"/>
    <row r="7066" ht="12.75" hidden="1"/>
    <row r="7067" ht="12.75" hidden="1"/>
    <row r="7068" ht="12.75" hidden="1"/>
    <row r="7069" ht="12.75" hidden="1"/>
    <row r="7070" ht="12.75" hidden="1"/>
    <row r="7071" ht="12.75" hidden="1"/>
    <row r="7072" ht="12.75" hidden="1"/>
    <row r="7073" ht="12.75" hidden="1"/>
    <row r="7074" ht="12.75" hidden="1"/>
    <row r="7075" ht="12.75" hidden="1"/>
    <row r="7076" ht="12.75" hidden="1"/>
    <row r="7077" ht="12.75" hidden="1"/>
    <row r="7078" ht="12.75" hidden="1"/>
    <row r="7079" ht="12.75" hidden="1"/>
    <row r="7080" ht="12.75" hidden="1"/>
    <row r="7081" ht="12.75" hidden="1"/>
    <row r="7082" ht="12.75" hidden="1"/>
    <row r="7083" ht="12.75" hidden="1"/>
    <row r="7084" ht="12.75" hidden="1"/>
    <row r="7085" ht="12.75" hidden="1"/>
    <row r="7086" ht="12.75" hidden="1"/>
    <row r="7087" ht="12.75" hidden="1"/>
    <row r="7088" ht="12.75" hidden="1"/>
    <row r="7089" ht="12.75" hidden="1"/>
    <row r="7090" ht="12.75" hidden="1"/>
    <row r="7091" ht="12.75" hidden="1"/>
    <row r="7092" ht="12.75" hidden="1"/>
    <row r="7093" ht="12.75" hidden="1"/>
    <row r="7094" ht="12.75" hidden="1"/>
    <row r="7095" ht="12.75" hidden="1"/>
    <row r="7096" ht="12.75" hidden="1"/>
    <row r="7097" ht="12.75" hidden="1"/>
    <row r="7098" ht="12.75" hidden="1"/>
    <row r="7099" ht="12.75" hidden="1"/>
    <row r="7100" ht="12.75" hidden="1"/>
    <row r="7101" ht="12.75" hidden="1"/>
    <row r="7102" ht="12.75" hidden="1"/>
    <row r="7103" ht="12.75" hidden="1"/>
    <row r="7104" ht="12.75" hidden="1"/>
    <row r="7105" ht="12.75" hidden="1"/>
    <row r="7106" ht="12.75" hidden="1"/>
    <row r="7107" ht="12.75" hidden="1"/>
    <row r="7108" ht="12.75" hidden="1"/>
    <row r="7109" ht="12.75" hidden="1"/>
    <row r="7110" ht="12.75" hidden="1"/>
    <row r="7111" ht="12.75" hidden="1"/>
    <row r="7112" ht="12.75" hidden="1"/>
    <row r="7113" ht="12.75" hidden="1"/>
    <row r="7114" ht="12.75" hidden="1"/>
    <row r="7115" ht="12.75" hidden="1"/>
    <row r="7116" ht="12.75" hidden="1"/>
    <row r="7117" ht="12.75" hidden="1"/>
    <row r="7118" ht="12.75" hidden="1"/>
    <row r="7119" ht="12.75" hidden="1"/>
    <row r="7120" ht="12.75" hidden="1"/>
    <row r="7121" ht="12.75" hidden="1"/>
    <row r="7122" ht="12.75" hidden="1"/>
    <row r="7123" ht="12.75" hidden="1"/>
    <row r="7124" ht="12.75" hidden="1"/>
    <row r="7125" ht="12.75" hidden="1"/>
    <row r="7126" ht="12.75" hidden="1"/>
    <row r="7127" ht="12.75" hidden="1"/>
    <row r="7128" ht="12.75" hidden="1"/>
    <row r="7129" ht="12.75" hidden="1"/>
    <row r="7130" ht="12.75" hidden="1"/>
    <row r="7131" ht="12.75" hidden="1"/>
    <row r="7132" ht="12.75" hidden="1"/>
    <row r="7133" ht="12.75" hidden="1"/>
    <row r="7134" ht="12.75" hidden="1"/>
    <row r="7135" ht="12.75" hidden="1"/>
    <row r="7136" ht="12.75" hidden="1"/>
    <row r="7137" ht="12.75" hidden="1"/>
    <row r="7138" ht="12.75" hidden="1"/>
    <row r="7139" ht="12.75" hidden="1"/>
    <row r="7140" ht="12.75" hidden="1"/>
    <row r="7141" ht="12.75" hidden="1"/>
    <row r="7142" ht="12.75" hidden="1"/>
    <row r="7143" ht="12.75" hidden="1"/>
    <row r="7144" ht="12.75" hidden="1"/>
    <row r="7145" ht="12.75" hidden="1"/>
    <row r="7146" ht="12.75" hidden="1"/>
    <row r="7147" ht="12.75" hidden="1"/>
    <row r="7148" ht="12.75" hidden="1"/>
    <row r="7149" ht="12.75" hidden="1"/>
    <row r="7150" ht="12.75" hidden="1"/>
    <row r="7151" ht="12.75" hidden="1"/>
    <row r="7152" ht="12.75" hidden="1"/>
    <row r="7153" ht="12.75" hidden="1"/>
    <row r="7154" ht="12.75" hidden="1"/>
    <row r="7155" ht="12.75" hidden="1"/>
    <row r="7156" ht="12.75" hidden="1"/>
    <row r="7157" ht="12.75" hidden="1"/>
    <row r="7158" ht="12.75" hidden="1"/>
    <row r="7159" ht="12.75" hidden="1"/>
    <row r="7160" ht="12.75" hidden="1"/>
    <row r="7161" ht="12.75" hidden="1"/>
    <row r="7162" ht="12.75" hidden="1"/>
    <row r="7163" ht="12.75" hidden="1"/>
    <row r="7164" ht="12.75" hidden="1"/>
    <row r="7165" ht="12.75" hidden="1"/>
    <row r="7166" ht="12.75" hidden="1"/>
    <row r="7167" ht="12.75" hidden="1"/>
    <row r="7168" ht="12.75" hidden="1"/>
    <row r="7169" ht="12.75" hidden="1"/>
    <row r="7170" ht="12.75" hidden="1"/>
    <row r="7171" ht="12.75" hidden="1"/>
    <row r="7172" ht="12.75" hidden="1"/>
    <row r="7173" ht="12.75" hidden="1"/>
    <row r="7174" ht="12.75" hidden="1"/>
    <row r="7175" ht="12.75" hidden="1"/>
    <row r="7176" ht="12.75" hidden="1"/>
    <row r="7177" ht="12.75" hidden="1"/>
    <row r="7178" ht="12.75" hidden="1"/>
    <row r="7179" ht="12.75" hidden="1"/>
    <row r="7180" ht="12.75" hidden="1"/>
    <row r="7181" ht="12.75" hidden="1"/>
    <row r="7182" ht="12.75" hidden="1"/>
    <row r="7183" ht="12.75" hidden="1"/>
    <row r="7184" ht="12.75" hidden="1"/>
    <row r="7185" ht="12.75" hidden="1"/>
    <row r="7186" ht="12.75" hidden="1"/>
    <row r="7187" ht="12.75" hidden="1"/>
    <row r="7188" ht="12.75" hidden="1"/>
    <row r="7189" ht="12.75" hidden="1"/>
    <row r="7190" ht="12.75" hidden="1"/>
    <row r="7191" ht="12.75" hidden="1"/>
    <row r="7192" ht="12.75" hidden="1"/>
    <row r="7193" ht="12.75" hidden="1"/>
    <row r="7194" ht="12.75" hidden="1"/>
    <row r="7195" ht="12.75" hidden="1"/>
    <row r="7196" ht="12.75" hidden="1"/>
    <row r="7197" ht="12.75" hidden="1"/>
    <row r="7198" ht="12.75" hidden="1"/>
    <row r="7199" ht="12.75" hidden="1"/>
    <row r="7200" ht="12.75" hidden="1"/>
    <row r="7201" ht="12.75" hidden="1"/>
    <row r="7202" ht="12.75" hidden="1"/>
    <row r="7203" ht="12.75" hidden="1"/>
    <row r="7204" ht="12.75" hidden="1"/>
    <row r="7205" ht="12.75" hidden="1"/>
    <row r="7206" ht="12.75" hidden="1"/>
    <row r="7207" ht="12.75" hidden="1"/>
    <row r="7208" ht="12.75" hidden="1"/>
    <row r="7209" ht="12.75" hidden="1"/>
    <row r="7210" ht="12.75" hidden="1"/>
    <row r="7211" ht="12.75" hidden="1"/>
    <row r="7212" ht="12.75" hidden="1"/>
    <row r="7213" ht="12.75" hidden="1"/>
    <row r="7214" ht="12.75" hidden="1"/>
    <row r="7215" ht="12.75" hidden="1"/>
    <row r="7216" ht="12.75" hidden="1"/>
    <row r="7217" ht="12.75" hidden="1"/>
    <row r="7218" ht="12.75" hidden="1"/>
    <row r="7219" ht="12.75" hidden="1"/>
    <row r="7220" ht="12.75" hidden="1"/>
    <row r="7221" ht="12.75" hidden="1"/>
    <row r="7222" ht="12.75" hidden="1"/>
    <row r="7223" ht="12.75" hidden="1"/>
    <row r="7224" ht="12.75" hidden="1"/>
    <row r="7225" ht="12.75" hidden="1"/>
    <row r="7226" ht="12.75" hidden="1"/>
    <row r="7227" ht="12.75" hidden="1"/>
    <row r="7228" ht="12.75" hidden="1"/>
    <row r="7229" ht="12.75" hidden="1"/>
    <row r="7230" ht="12.75" hidden="1"/>
    <row r="7231" ht="12.75" hidden="1"/>
    <row r="7232" ht="12.75" hidden="1"/>
    <row r="7233" ht="12.75" hidden="1"/>
    <row r="7234" ht="12.75" hidden="1"/>
    <row r="7235" ht="12.75" hidden="1"/>
    <row r="7236" ht="12.75" hidden="1"/>
    <row r="7237" ht="12.75" hidden="1"/>
    <row r="7238" ht="12.75" hidden="1"/>
    <row r="7239" ht="12.75" hidden="1"/>
    <row r="7240" ht="12.75" hidden="1"/>
    <row r="7241" ht="12.75" hidden="1"/>
    <row r="7242" ht="12.75" hidden="1"/>
    <row r="7243" ht="12.75" hidden="1"/>
    <row r="7244" ht="12.75" hidden="1"/>
    <row r="7245" ht="12.75" hidden="1"/>
    <row r="7246" ht="12.75" hidden="1"/>
    <row r="7247" ht="12.75" hidden="1"/>
    <row r="7248" ht="12.75" hidden="1"/>
    <row r="7249" ht="12.75" hidden="1"/>
    <row r="7250" ht="12.75" hidden="1"/>
    <row r="7251" ht="12.75" hidden="1"/>
    <row r="7252" ht="12.75" hidden="1"/>
    <row r="7253" ht="12.75" hidden="1"/>
    <row r="7254" ht="12.75" hidden="1"/>
    <row r="7255" ht="12.75" hidden="1"/>
    <row r="7256" ht="12.75" hidden="1"/>
    <row r="7257" ht="12.75" hidden="1"/>
    <row r="7258" ht="12.75" hidden="1"/>
    <row r="7259" ht="12.75" hidden="1"/>
    <row r="7260" ht="12.75" hidden="1"/>
    <row r="7261" ht="12.75" hidden="1"/>
    <row r="7262" ht="12.75" hidden="1"/>
    <row r="7263" ht="12.75" hidden="1"/>
    <row r="7264" ht="12.75" hidden="1"/>
    <row r="7265" ht="12.75" hidden="1"/>
    <row r="7266" ht="12.75" hidden="1"/>
    <row r="7267" ht="12.75" hidden="1"/>
    <row r="7268" ht="12.75" hidden="1"/>
    <row r="7269" ht="12.75" hidden="1"/>
    <row r="7270" ht="12.75" hidden="1"/>
    <row r="7271" ht="12.75" hidden="1"/>
    <row r="7272" ht="12.75" hidden="1"/>
    <row r="7273" ht="12.75" hidden="1"/>
    <row r="7274" ht="12.75" hidden="1"/>
    <row r="7275" ht="12.75" hidden="1"/>
    <row r="7276" ht="12.75" hidden="1"/>
    <row r="7277" ht="12.75" hidden="1"/>
    <row r="7278" ht="12.75" hidden="1"/>
    <row r="7279" ht="12.75" hidden="1"/>
    <row r="7280" ht="12.75" hidden="1"/>
    <row r="7281" ht="12.75" hidden="1"/>
    <row r="7282" ht="12.75" hidden="1"/>
    <row r="7283" ht="12.75" hidden="1"/>
    <row r="7284" ht="12.75" hidden="1"/>
    <row r="7285" ht="12.75" hidden="1"/>
    <row r="7286" ht="12.75" hidden="1"/>
    <row r="7287" ht="12.75" hidden="1"/>
    <row r="7288" ht="12.75" hidden="1"/>
    <row r="7289" ht="12.75" hidden="1"/>
    <row r="7290" ht="12.75" hidden="1"/>
    <row r="7291" ht="12.75" hidden="1"/>
    <row r="7292" ht="12.75" hidden="1"/>
    <row r="7293" ht="12.75" hidden="1"/>
    <row r="7294" ht="12.75" hidden="1"/>
    <row r="7295" ht="12.75" hidden="1"/>
    <row r="7296" ht="12.75" hidden="1"/>
    <row r="7297" ht="12.75" hidden="1"/>
    <row r="7298" ht="12.75" hidden="1"/>
    <row r="7299" ht="12.75" hidden="1"/>
    <row r="7300" ht="12.75" hidden="1"/>
    <row r="7301" ht="12.75" hidden="1"/>
    <row r="7302" ht="12.75" hidden="1"/>
    <row r="7303" ht="12.75" hidden="1"/>
    <row r="7304" ht="12.75" hidden="1"/>
    <row r="7305" ht="12.75" hidden="1"/>
    <row r="7306" ht="12.75" hidden="1"/>
    <row r="7307" ht="12.75" hidden="1"/>
    <row r="7308" ht="12.75" hidden="1"/>
    <row r="7309" ht="12.75" hidden="1"/>
    <row r="7310" ht="12.75" hidden="1"/>
    <row r="7311" ht="12.75" hidden="1"/>
    <row r="7312" ht="12.75" hidden="1"/>
    <row r="7313" ht="12.75" hidden="1"/>
    <row r="7314" ht="12.75" hidden="1"/>
    <row r="7315" ht="12.75" hidden="1"/>
    <row r="7316" ht="12.75" hidden="1"/>
    <row r="7317" ht="12.75" hidden="1"/>
    <row r="7318" ht="12.75" hidden="1"/>
    <row r="7319" ht="12.75" hidden="1"/>
    <row r="7320" ht="12.75" hidden="1"/>
    <row r="7321" ht="12.75" hidden="1"/>
    <row r="7322" ht="12.75" hidden="1"/>
    <row r="7323" ht="12.75" hidden="1"/>
    <row r="7324" ht="12.75" hidden="1"/>
    <row r="7325" ht="12.75" hidden="1"/>
    <row r="7326" ht="12.75" hidden="1"/>
    <row r="7327" ht="12.75" hidden="1"/>
    <row r="7328" ht="12.75" hidden="1"/>
    <row r="7329" ht="12.75" hidden="1"/>
    <row r="7330" ht="12.75" hidden="1"/>
    <row r="7331" ht="12.75" hidden="1"/>
    <row r="7332" ht="12.75" hidden="1"/>
    <row r="7333" ht="12.75" hidden="1"/>
    <row r="7334" ht="12.75" hidden="1"/>
    <row r="7335" ht="12.75" hidden="1"/>
    <row r="7336" ht="12.75" hidden="1"/>
    <row r="7337" ht="12.75" hidden="1"/>
    <row r="7338" ht="12.75" hidden="1"/>
    <row r="7339" ht="12.75" hidden="1"/>
    <row r="7340" ht="12.75" hidden="1"/>
    <row r="7341" ht="12.75" hidden="1"/>
    <row r="7342" ht="12.75" hidden="1"/>
    <row r="7343" ht="12.75" hidden="1"/>
    <row r="7344" ht="12.75" hidden="1"/>
    <row r="7345" ht="12.75" hidden="1"/>
    <row r="7346" ht="12.75" hidden="1"/>
    <row r="7347" ht="12.75" hidden="1"/>
    <row r="7348" ht="12.75" hidden="1"/>
    <row r="7349" ht="12.75" hidden="1"/>
    <row r="7350" ht="12.75" hidden="1"/>
    <row r="7351" ht="12.75" hidden="1"/>
    <row r="7352" ht="12.75" hidden="1"/>
    <row r="7353" ht="12.75" hidden="1"/>
    <row r="7354" ht="12.75" hidden="1"/>
    <row r="7355" ht="12.75" hidden="1"/>
    <row r="7356" ht="12.75" hidden="1"/>
    <row r="7357" ht="12.75" hidden="1"/>
    <row r="7358" ht="12.75" hidden="1"/>
    <row r="7359" ht="12.75" hidden="1"/>
    <row r="7360" ht="12.75" hidden="1"/>
    <row r="7361" ht="12.75" hidden="1"/>
    <row r="7362" ht="12.75" hidden="1"/>
    <row r="7363" ht="12.75" hidden="1"/>
    <row r="7364" ht="12.75" hidden="1"/>
    <row r="7365" ht="12.75" hidden="1"/>
    <row r="7366" ht="12.75" hidden="1"/>
    <row r="7367" ht="12.75" hidden="1"/>
    <row r="7368" ht="12.75" hidden="1"/>
    <row r="7369" ht="12.75" hidden="1"/>
    <row r="7370" ht="12.75" hidden="1"/>
    <row r="7371" ht="12.75" hidden="1"/>
    <row r="7372" ht="12.75" hidden="1"/>
    <row r="7373" ht="12.75" hidden="1"/>
    <row r="7374" ht="12.75" hidden="1"/>
    <row r="7375" ht="12.75" hidden="1"/>
    <row r="7376" ht="12.75" hidden="1"/>
    <row r="7377" ht="12.75" hidden="1"/>
    <row r="7378" ht="12.75" hidden="1"/>
    <row r="7379" ht="12.75" hidden="1"/>
    <row r="7380" ht="12.75" hidden="1"/>
    <row r="7381" ht="12.75" hidden="1"/>
    <row r="7382" ht="12.75" hidden="1"/>
    <row r="7383" ht="12.75" hidden="1"/>
    <row r="7384" ht="12.75" hidden="1"/>
    <row r="7385" ht="12.75" hidden="1"/>
    <row r="7386" ht="12.75" hidden="1"/>
    <row r="7387" ht="12.75" hidden="1"/>
    <row r="7388" ht="12.75" hidden="1"/>
    <row r="7389" ht="12.75" hidden="1"/>
    <row r="7390" ht="12.75" hidden="1"/>
    <row r="7391" ht="12.75" hidden="1"/>
    <row r="7392" ht="12.75" hidden="1"/>
    <row r="7393" ht="12.75" hidden="1"/>
    <row r="7394" ht="12.75" hidden="1"/>
    <row r="7395" ht="12.75" hidden="1"/>
    <row r="7396" ht="12.75" hidden="1"/>
    <row r="7397" ht="12.75" hidden="1"/>
    <row r="7398" ht="12.75" hidden="1"/>
    <row r="7399" ht="12.75" hidden="1"/>
    <row r="7400" ht="12.75" hidden="1"/>
    <row r="7401" ht="12.75" hidden="1"/>
    <row r="7402" ht="12.75" hidden="1"/>
    <row r="7403" ht="12.75" hidden="1"/>
    <row r="7404" ht="12.75" hidden="1"/>
    <row r="7405" ht="12.75" hidden="1"/>
    <row r="7406" ht="12.75" hidden="1"/>
    <row r="7407" ht="12.75" hidden="1"/>
    <row r="7408" ht="12.75" hidden="1"/>
    <row r="7409" ht="12.75" hidden="1"/>
    <row r="7410" ht="12.75" hidden="1"/>
    <row r="7411" ht="12.75" hidden="1"/>
    <row r="7412" ht="12.75" hidden="1"/>
    <row r="7413" ht="12.75" hidden="1"/>
    <row r="7414" ht="12.75" hidden="1"/>
    <row r="7415" ht="12.75" hidden="1"/>
    <row r="7416" ht="12.75" hidden="1"/>
    <row r="7417" ht="12.75" hidden="1"/>
    <row r="7418" ht="12.75" hidden="1"/>
    <row r="7419" ht="12.75" hidden="1"/>
    <row r="7420" ht="12.75" hidden="1"/>
    <row r="7421" ht="12.75" hidden="1"/>
    <row r="7422" ht="12.75" hidden="1"/>
    <row r="7423" ht="12.75" hidden="1"/>
    <row r="7424" ht="12.75" hidden="1"/>
    <row r="7425" ht="12.75" hidden="1"/>
    <row r="7426" ht="12.75" hidden="1"/>
    <row r="7427" ht="12.75" hidden="1"/>
    <row r="7428" ht="12.75" hidden="1"/>
    <row r="7429" ht="12.75" hidden="1"/>
    <row r="7430" ht="12.75" hidden="1"/>
    <row r="7431" ht="12.75" hidden="1"/>
    <row r="7432" ht="12.75" hidden="1"/>
    <row r="7433" ht="12.75" hidden="1"/>
    <row r="7434" ht="12.75" hidden="1"/>
    <row r="7435" ht="12.75" hidden="1"/>
    <row r="7436" ht="12.75" hidden="1"/>
    <row r="7437" ht="12.75" hidden="1"/>
    <row r="7438" ht="12.75" hidden="1"/>
    <row r="7439" ht="12.75" hidden="1"/>
    <row r="7440" ht="12.75" hidden="1"/>
    <row r="7441" ht="12.75" hidden="1"/>
    <row r="7442" ht="12.75" hidden="1"/>
    <row r="7443" ht="12.75" hidden="1"/>
    <row r="7444" ht="12.75" hidden="1"/>
    <row r="7445" ht="12.75" hidden="1"/>
    <row r="7446" ht="12.75" hidden="1"/>
    <row r="7447" ht="12.75" hidden="1"/>
    <row r="7448" ht="12.75" hidden="1"/>
    <row r="7449" ht="12.75" hidden="1"/>
    <row r="7450" ht="12.75" hidden="1"/>
    <row r="7451" ht="12.75" hidden="1"/>
    <row r="7452" ht="12.75" hidden="1"/>
    <row r="7453" ht="12.75" hidden="1"/>
    <row r="7454" ht="12.75" hidden="1"/>
    <row r="7455" ht="12.75" hidden="1"/>
    <row r="7456" ht="12.75" hidden="1"/>
    <row r="7457" ht="12.75" hidden="1"/>
    <row r="7458" ht="12.75" hidden="1"/>
    <row r="7459" ht="12.75" hidden="1"/>
    <row r="7460" ht="12.75" hidden="1"/>
    <row r="7461" ht="12.75" hidden="1"/>
    <row r="7462" ht="12.75" hidden="1"/>
    <row r="7463" ht="12.75" hidden="1"/>
    <row r="7464" ht="12.75" hidden="1"/>
    <row r="7465" ht="12.75" hidden="1"/>
    <row r="7466" ht="12.75" hidden="1"/>
    <row r="7467" ht="12.75" hidden="1"/>
    <row r="7468" ht="12.75" hidden="1"/>
    <row r="7469" ht="12.75" hidden="1"/>
    <row r="7470" ht="12.75" hidden="1"/>
    <row r="7471" ht="12.75" hidden="1"/>
    <row r="7472" ht="12.75" hidden="1"/>
    <row r="7473" ht="12.75" hidden="1"/>
    <row r="7474" ht="12.75" hidden="1"/>
    <row r="7475" ht="12.75" hidden="1"/>
    <row r="7476" ht="12.75" hidden="1"/>
    <row r="7477" ht="12.75" hidden="1"/>
    <row r="7478" ht="12.75" hidden="1"/>
    <row r="7479" ht="12.75" hidden="1"/>
    <row r="7480" ht="12.75" hidden="1"/>
    <row r="7481" ht="12.75" hidden="1"/>
    <row r="7482" ht="12.75" hidden="1"/>
    <row r="7483" ht="12.75" hidden="1"/>
    <row r="7484" ht="12.75" hidden="1"/>
    <row r="7485" ht="12.75" hidden="1"/>
    <row r="7486" ht="12.75" hidden="1"/>
    <row r="7487" ht="12.75" hidden="1"/>
    <row r="7488" ht="12.75" hidden="1"/>
    <row r="7489" ht="12.75" hidden="1"/>
    <row r="7490" ht="12.75" hidden="1"/>
    <row r="7491" ht="12.75" hidden="1"/>
    <row r="7492" ht="12.75" hidden="1"/>
    <row r="7493" ht="12.75" hidden="1"/>
    <row r="7494" ht="12.75" hidden="1"/>
    <row r="7495" ht="12.75" hidden="1"/>
    <row r="7496" ht="12.75" hidden="1"/>
    <row r="7497" ht="12.75" hidden="1"/>
    <row r="7498" ht="12.75" hidden="1"/>
    <row r="7499" ht="12.75" hidden="1"/>
    <row r="7500" ht="12.75" hidden="1"/>
    <row r="7501" ht="12.75" hidden="1"/>
    <row r="7502" ht="12.75" hidden="1"/>
    <row r="7503" ht="12.75" hidden="1"/>
    <row r="7504" ht="12.75" hidden="1"/>
    <row r="7505" ht="12.75" hidden="1"/>
    <row r="7506" ht="12.75" hidden="1"/>
    <row r="7507" ht="12.75" hidden="1"/>
    <row r="7508" ht="12.75" hidden="1"/>
    <row r="7509" ht="12.75" hidden="1"/>
    <row r="7510" ht="12.75" hidden="1"/>
    <row r="7511" ht="12.75" hidden="1"/>
    <row r="7512" ht="12.75" hidden="1"/>
    <row r="7513" ht="12.75" hidden="1"/>
    <row r="7514" ht="12.75" hidden="1"/>
    <row r="7515" ht="12.75" hidden="1"/>
    <row r="7516" ht="12.75" hidden="1"/>
    <row r="7517" ht="12.75" hidden="1"/>
    <row r="7518" ht="12.75" hidden="1"/>
    <row r="7519" ht="12.75" hidden="1"/>
    <row r="7520" ht="12.75" hidden="1"/>
    <row r="7521" ht="12.75" hidden="1"/>
    <row r="7522" ht="12.75" hidden="1"/>
    <row r="7523" ht="12.75" hidden="1"/>
    <row r="7524" ht="12.75" hidden="1"/>
    <row r="7525" ht="12.75" hidden="1"/>
    <row r="7526" ht="12.75" hidden="1"/>
    <row r="7527" ht="12.75" hidden="1"/>
    <row r="7528" ht="12.75" hidden="1"/>
    <row r="7529" ht="12.75" hidden="1"/>
    <row r="7530" ht="12.75" hidden="1"/>
    <row r="7531" ht="12.75" hidden="1"/>
    <row r="7532" ht="12.75" hidden="1"/>
    <row r="7533" ht="12.75" hidden="1"/>
    <row r="7534" ht="12.75" hidden="1"/>
    <row r="7535" ht="12.75" hidden="1"/>
    <row r="7536" ht="12.75" hidden="1"/>
    <row r="7537" ht="12.75" hidden="1"/>
    <row r="7538" ht="12.75" hidden="1"/>
    <row r="7539" ht="12.75" hidden="1"/>
    <row r="7540" ht="12.75" hidden="1"/>
    <row r="7541" ht="12.75" hidden="1"/>
    <row r="7542" ht="12.75" hidden="1"/>
    <row r="7543" ht="12.75" hidden="1"/>
    <row r="7544" ht="12.75" hidden="1"/>
    <row r="7545" ht="12.75" hidden="1"/>
    <row r="7546" ht="12.75" hidden="1"/>
    <row r="7547" ht="12.75" hidden="1"/>
    <row r="7548" ht="12.75" hidden="1"/>
    <row r="7549" ht="12.75" hidden="1"/>
    <row r="7550" ht="12.75" hidden="1"/>
    <row r="7551" ht="12.75" hidden="1"/>
    <row r="7552" ht="12.75" hidden="1"/>
    <row r="7553" ht="12.75" hidden="1"/>
    <row r="7554" ht="12.75" hidden="1"/>
    <row r="7555" ht="12.75" hidden="1"/>
    <row r="7556" ht="12.75" hidden="1"/>
    <row r="7557" ht="12.75" hidden="1"/>
    <row r="7558" ht="12.75" hidden="1"/>
    <row r="7559" ht="12.75" hidden="1"/>
    <row r="7560" ht="12.75" hidden="1"/>
    <row r="7561" ht="12.75" hidden="1"/>
    <row r="7562" ht="12.75" hidden="1"/>
    <row r="7563" ht="12.75" hidden="1"/>
    <row r="7564" ht="12.75" hidden="1"/>
    <row r="7565" ht="12.75" hidden="1"/>
    <row r="7566" ht="12.75" hidden="1"/>
    <row r="7567" ht="12.75" hidden="1"/>
    <row r="7568" ht="12.75" hidden="1"/>
    <row r="7569" ht="12.75" hidden="1"/>
    <row r="7570" ht="12.75" hidden="1"/>
    <row r="7571" ht="12.75" hidden="1"/>
    <row r="7572" ht="12.75" hidden="1"/>
    <row r="7573" ht="12.75" hidden="1"/>
    <row r="7574" ht="12.75" hidden="1"/>
    <row r="7575" ht="12.75" hidden="1"/>
    <row r="7576" ht="12.75" hidden="1"/>
    <row r="7577" ht="12.75" hidden="1"/>
    <row r="7578" ht="12.75" hidden="1"/>
    <row r="7579" ht="12.75" hidden="1"/>
    <row r="7580" ht="12.75" hidden="1"/>
    <row r="7581" ht="12.75" hidden="1"/>
    <row r="7582" ht="12.75" hidden="1"/>
    <row r="7583" ht="12.75" hidden="1"/>
    <row r="7584" ht="12.75" hidden="1"/>
    <row r="7585" ht="12.75" hidden="1"/>
    <row r="7586" ht="12.75" hidden="1"/>
    <row r="7587" ht="12.75" hidden="1"/>
    <row r="7588" ht="12.75" hidden="1"/>
    <row r="7589" ht="12.75" hidden="1"/>
    <row r="7590" ht="12.75" hidden="1"/>
    <row r="7591" ht="12.75" hidden="1"/>
    <row r="7592" ht="12.75" hidden="1"/>
    <row r="7593" ht="12.75" hidden="1"/>
    <row r="7594" ht="12.75" hidden="1"/>
    <row r="7595" ht="12.75" hidden="1"/>
    <row r="7596" ht="12.75" hidden="1"/>
    <row r="7597" ht="12.75" hidden="1"/>
    <row r="7598" ht="12.75" hidden="1"/>
    <row r="7599" ht="12.75" hidden="1"/>
    <row r="7600" ht="12.75" hidden="1"/>
    <row r="7601" ht="12.75" hidden="1"/>
    <row r="7602" ht="12.75" hidden="1"/>
    <row r="7603" ht="12.75" hidden="1"/>
    <row r="7604" ht="12.75" hidden="1"/>
    <row r="7605" ht="12.75" hidden="1"/>
    <row r="7606" ht="12.75" hidden="1"/>
    <row r="7607" ht="12.75" hidden="1"/>
    <row r="7608" ht="12.75" hidden="1"/>
    <row r="7609" ht="12.75" hidden="1"/>
    <row r="7610" ht="12.75" hidden="1"/>
    <row r="7611" ht="12.75" hidden="1"/>
    <row r="7612" ht="12.75" hidden="1"/>
    <row r="7613" ht="12.75" hidden="1"/>
    <row r="7614" ht="12.75" hidden="1"/>
    <row r="7615" ht="12.75" hidden="1"/>
    <row r="7616" ht="12.75" hidden="1"/>
    <row r="7617" ht="12.75" hidden="1"/>
    <row r="7618" ht="12.75" hidden="1"/>
    <row r="7619" ht="12.75" hidden="1"/>
    <row r="7620" ht="12.75" hidden="1"/>
    <row r="7621" ht="12.75" hidden="1"/>
    <row r="7622" ht="12.75" hidden="1"/>
    <row r="7623" ht="12.75" hidden="1"/>
    <row r="7624" ht="12.75" hidden="1"/>
    <row r="7625" ht="12.75" hidden="1"/>
    <row r="7626" ht="12.75" hidden="1"/>
    <row r="7627" ht="12.75" hidden="1"/>
    <row r="7628" ht="12.75" hidden="1"/>
    <row r="7629" ht="12.75" hidden="1"/>
    <row r="7630" ht="12.75" hidden="1"/>
    <row r="7631" ht="12.75" hidden="1"/>
    <row r="7632" ht="12.75" hidden="1"/>
    <row r="7633" ht="12.75" hidden="1"/>
    <row r="7634" ht="12.75" hidden="1"/>
    <row r="7635" ht="12.75" hidden="1"/>
    <row r="7636" ht="12.75" hidden="1"/>
    <row r="7637" ht="12.75" hidden="1"/>
    <row r="7638" ht="12.75" hidden="1"/>
    <row r="7639" ht="12.75" hidden="1"/>
    <row r="7640" ht="12.75" hidden="1"/>
    <row r="7641" ht="12.75" hidden="1"/>
    <row r="7642" ht="12.75" hidden="1"/>
    <row r="7643" ht="12.75" hidden="1"/>
    <row r="7644" ht="12.75" hidden="1"/>
    <row r="7645" ht="12.75" hidden="1"/>
    <row r="7646" ht="12.75" hidden="1"/>
    <row r="7647" ht="12.75" hidden="1"/>
    <row r="7648" ht="12.75" hidden="1"/>
    <row r="7649" ht="12.75" hidden="1"/>
    <row r="7650" ht="12.75" hidden="1"/>
    <row r="7651" ht="12.75" hidden="1"/>
    <row r="7652" ht="12.75" hidden="1"/>
    <row r="7653" ht="12.75" hidden="1"/>
    <row r="7654" ht="12.75" hidden="1"/>
    <row r="7655" ht="12.75" hidden="1"/>
    <row r="7656" ht="12.75" hidden="1"/>
    <row r="7657" ht="12.75" hidden="1"/>
    <row r="7658" ht="12.75" hidden="1"/>
    <row r="7659" ht="12.75" hidden="1"/>
    <row r="7660" ht="12.75" hidden="1"/>
    <row r="7661" ht="12.75" hidden="1"/>
    <row r="7662" ht="12.75" hidden="1"/>
    <row r="7663" ht="12.75" hidden="1"/>
    <row r="7664" ht="12.75" hidden="1"/>
    <row r="7665" ht="12.75" hidden="1"/>
    <row r="7666" ht="12.75" hidden="1"/>
    <row r="7667" ht="12.75" hidden="1"/>
    <row r="7668" ht="12.75" hidden="1"/>
    <row r="7669" ht="12.75" hidden="1"/>
    <row r="7670" ht="12.75" hidden="1"/>
    <row r="7671" ht="12.75" hidden="1"/>
    <row r="7672" ht="12.75" hidden="1"/>
    <row r="7673" ht="12.75" hidden="1"/>
    <row r="7674" ht="12.75" hidden="1"/>
    <row r="7675" ht="12.75" hidden="1"/>
    <row r="7676" ht="12.75" hidden="1"/>
    <row r="7677" ht="12.75" hidden="1"/>
    <row r="7678" ht="12.75" hidden="1"/>
    <row r="7679" ht="12.75" hidden="1"/>
    <row r="7680" ht="12.75" hidden="1"/>
    <row r="7681" ht="12.75" hidden="1"/>
    <row r="7682" ht="12.75" hidden="1"/>
    <row r="7683" ht="12.75" hidden="1"/>
    <row r="7684" ht="12.75" hidden="1"/>
    <row r="7685" ht="12.75" hidden="1"/>
    <row r="7686" ht="12.75" hidden="1"/>
    <row r="7687" ht="12.75" hidden="1"/>
    <row r="7688" ht="12.75" hidden="1"/>
    <row r="7689" ht="12.75" hidden="1"/>
    <row r="7690" ht="12.75" hidden="1"/>
    <row r="7691" ht="12.75" hidden="1"/>
    <row r="7692" ht="12.75" hidden="1"/>
    <row r="7693" ht="12.75" hidden="1"/>
    <row r="7694" ht="12.75" hidden="1"/>
    <row r="7695" ht="12.75" hidden="1"/>
    <row r="7696" ht="12.75" hidden="1"/>
    <row r="7697" ht="12.75" hidden="1"/>
    <row r="7698" ht="12.75" hidden="1"/>
    <row r="7699" ht="12.75" hidden="1"/>
    <row r="7700" ht="12.75" hidden="1"/>
    <row r="7701" ht="12.75" hidden="1"/>
    <row r="7702" ht="12.75" hidden="1"/>
    <row r="7703" ht="12.75" hidden="1"/>
    <row r="7704" ht="12.75" hidden="1"/>
    <row r="7705" ht="12.75" hidden="1"/>
    <row r="7706" ht="12.75" hidden="1"/>
    <row r="7707" ht="12.75" hidden="1"/>
    <row r="7708" ht="12.75" hidden="1"/>
    <row r="7709" ht="12.75" hidden="1"/>
    <row r="7710" ht="12.75" hidden="1"/>
    <row r="7711" ht="12.75" hidden="1"/>
    <row r="7712" ht="12.75" hidden="1"/>
    <row r="7713" ht="12.75" hidden="1"/>
    <row r="7714" ht="12.75" hidden="1"/>
    <row r="7715" ht="12.75" hidden="1"/>
    <row r="7716" ht="12.75" hidden="1"/>
    <row r="7717" ht="12.75" hidden="1"/>
    <row r="7718" ht="12.75" hidden="1"/>
    <row r="7719" ht="12.75" hidden="1"/>
    <row r="7720" ht="12.75" hidden="1"/>
    <row r="7721" ht="12.75" hidden="1"/>
    <row r="7722" ht="12.75" hidden="1"/>
    <row r="7723" ht="12.75" hidden="1"/>
    <row r="7724" ht="12.75" hidden="1"/>
    <row r="7725" ht="12.75" hidden="1"/>
    <row r="7726" ht="12.75" hidden="1"/>
    <row r="7727" ht="12.75" hidden="1"/>
    <row r="7728" ht="12.75" hidden="1"/>
    <row r="7729" ht="12.75" hidden="1"/>
    <row r="7730" ht="12.75" hidden="1"/>
    <row r="7731" ht="12.75" hidden="1"/>
    <row r="7732" ht="12.75" hidden="1"/>
    <row r="7733" ht="12.75" hidden="1"/>
    <row r="7734" ht="12.75" hidden="1"/>
    <row r="7735" ht="12.75" hidden="1"/>
    <row r="7736" ht="12.75" hidden="1"/>
    <row r="7737" ht="12.75" hidden="1"/>
    <row r="7738" ht="12.75" hidden="1"/>
    <row r="7739" ht="12.75" hidden="1"/>
    <row r="7740" ht="12.75" hidden="1"/>
    <row r="7741" ht="12.75" hidden="1"/>
    <row r="7742" ht="12.75" hidden="1"/>
    <row r="7743" ht="12.75" hidden="1"/>
    <row r="7744" ht="12.75" hidden="1"/>
    <row r="7745" ht="12.75" hidden="1"/>
    <row r="7746" ht="12.75" hidden="1"/>
    <row r="7747" ht="12.75" hidden="1"/>
    <row r="7748" ht="12.75" hidden="1"/>
    <row r="7749" ht="12.75" hidden="1"/>
    <row r="7750" ht="12.75" hidden="1"/>
    <row r="7751" ht="12.75" hidden="1"/>
    <row r="7752" ht="12.75" hidden="1"/>
    <row r="7753" ht="12.75" hidden="1"/>
    <row r="7754" ht="12.75" hidden="1"/>
    <row r="7755" ht="12.75" hidden="1"/>
    <row r="7756" ht="12.75" hidden="1"/>
    <row r="7757" ht="12.75" hidden="1"/>
    <row r="7758" ht="12.75" hidden="1"/>
    <row r="7759" ht="12.75" hidden="1"/>
    <row r="7760" ht="12.75" hidden="1"/>
    <row r="7761" ht="12.75" hidden="1"/>
    <row r="7762" ht="12.75" hidden="1"/>
    <row r="7763" ht="12.75" hidden="1"/>
    <row r="7764" ht="12.75" hidden="1"/>
    <row r="7765" ht="12.75" hidden="1"/>
    <row r="7766" ht="12.75" hidden="1"/>
    <row r="7767" ht="12.75" hidden="1"/>
    <row r="7768" ht="12.75" hidden="1"/>
    <row r="7769" ht="12.75" hidden="1"/>
    <row r="7770" ht="12.75" hidden="1"/>
    <row r="7771" ht="12.75" hidden="1"/>
    <row r="7772" ht="12.75" hidden="1"/>
    <row r="7773" ht="12.75" hidden="1"/>
    <row r="7774" ht="12.75" hidden="1"/>
    <row r="7775" ht="12.75" hidden="1"/>
    <row r="7776" ht="12.75" hidden="1"/>
    <row r="7777" ht="12.75" hidden="1"/>
    <row r="7778" ht="12.75" hidden="1"/>
    <row r="7779" ht="12.75" hidden="1"/>
    <row r="7780" ht="12.75" hidden="1"/>
    <row r="7781" ht="12.75" hidden="1"/>
    <row r="7782" ht="12.75" hidden="1"/>
    <row r="7783" ht="12.75" hidden="1"/>
    <row r="7784" ht="12.75" hidden="1"/>
    <row r="7785" ht="12.75" hidden="1"/>
    <row r="7786" ht="12.75" hidden="1"/>
    <row r="7787" ht="12.75" hidden="1"/>
    <row r="7788" ht="12.75" hidden="1"/>
    <row r="7789" ht="12.75" hidden="1"/>
    <row r="7790" ht="12.75" hidden="1"/>
    <row r="7791" ht="12.75" hidden="1"/>
    <row r="7792" ht="12.75" hidden="1"/>
    <row r="7793" ht="12.75" hidden="1"/>
    <row r="7794" ht="12.75" hidden="1"/>
    <row r="7795" ht="12.75" hidden="1"/>
    <row r="7796" ht="12.75" hidden="1"/>
    <row r="7797" ht="12.75" hidden="1"/>
    <row r="7798" ht="12.75" hidden="1"/>
    <row r="7799" ht="12.75" hidden="1"/>
    <row r="7800" ht="12.75" hidden="1"/>
    <row r="7801" ht="12.75" hidden="1"/>
    <row r="7802" ht="12.75" hidden="1"/>
    <row r="7803" ht="12.75" hidden="1"/>
    <row r="7804" ht="12.75" hidden="1"/>
    <row r="7805" ht="12.75" hidden="1"/>
    <row r="7806" ht="12.75" hidden="1"/>
    <row r="7807" ht="12.75" hidden="1"/>
    <row r="7808" ht="12.75" hidden="1"/>
    <row r="7809" ht="12.75" hidden="1"/>
    <row r="7810" ht="12.75" hidden="1"/>
    <row r="7811" ht="12.75" hidden="1"/>
    <row r="7812" ht="12.75" hidden="1"/>
    <row r="7813" ht="12.75" hidden="1"/>
    <row r="7814" ht="12.75" hidden="1"/>
    <row r="7815" ht="12.75" hidden="1"/>
    <row r="7816" ht="12.75" hidden="1"/>
    <row r="7817" ht="12.75" hidden="1"/>
    <row r="7818" ht="12.75" hidden="1"/>
    <row r="7819" ht="12.75" hidden="1"/>
    <row r="7820" ht="12.75" hidden="1"/>
    <row r="7821" ht="12.75" hidden="1"/>
    <row r="7822" ht="12.75" hidden="1"/>
    <row r="7823" ht="12.75" hidden="1"/>
    <row r="7824" ht="12.75" hidden="1"/>
    <row r="7825" ht="12.75" hidden="1"/>
    <row r="7826" ht="12.75" hidden="1"/>
    <row r="7827" ht="12.75" hidden="1"/>
    <row r="7828" ht="12.75" hidden="1"/>
    <row r="7829" ht="12.75" hidden="1"/>
    <row r="7830" ht="12.75" hidden="1"/>
    <row r="7831" ht="12.75" hidden="1"/>
    <row r="7832" ht="12.75" hidden="1"/>
    <row r="7833" ht="12.75" hidden="1"/>
    <row r="7834" ht="12.75" hidden="1"/>
    <row r="7835" ht="12.75" hidden="1"/>
    <row r="7836" ht="12.75" hidden="1"/>
    <row r="7837" ht="12.75" hidden="1"/>
    <row r="7838" ht="12.75" hidden="1"/>
    <row r="7839" ht="12.75" hidden="1"/>
    <row r="7840" ht="12.75" hidden="1"/>
    <row r="7841" ht="12.75" hidden="1"/>
    <row r="7842" ht="12.75" hidden="1"/>
    <row r="7843" ht="12.75" hidden="1"/>
    <row r="7844" ht="12.75" hidden="1"/>
    <row r="7845" ht="12.75" hidden="1"/>
    <row r="7846" ht="12.75" hidden="1"/>
    <row r="7847" ht="12.75" hidden="1"/>
    <row r="7848" ht="12.75" hidden="1"/>
    <row r="7849" ht="12.75" hidden="1"/>
    <row r="7850" ht="12.75" hidden="1"/>
    <row r="7851" ht="12.75" hidden="1"/>
    <row r="7852" ht="12.75" hidden="1"/>
    <row r="7853" ht="12.75" hidden="1"/>
    <row r="7854" ht="12.75" hidden="1"/>
    <row r="7855" ht="12.75" hidden="1"/>
    <row r="7856" ht="12.75" hidden="1"/>
    <row r="7857" ht="12.75" hidden="1"/>
    <row r="7858" ht="12.75" hidden="1"/>
    <row r="7859" ht="12.75" hidden="1"/>
    <row r="7860" ht="12.75" hidden="1"/>
    <row r="7861" ht="12.75" hidden="1"/>
    <row r="7862" ht="12.75" hidden="1"/>
    <row r="7863" ht="12.75" hidden="1"/>
    <row r="7864" ht="12.75" hidden="1"/>
    <row r="7865" ht="12.75" hidden="1"/>
    <row r="7866" ht="12.75" hidden="1"/>
    <row r="7867" ht="12.75" hidden="1"/>
    <row r="7868" ht="12.75" hidden="1"/>
    <row r="7869" ht="12.75" hidden="1"/>
    <row r="7870" ht="12.75" hidden="1"/>
    <row r="7871" ht="12.75" hidden="1"/>
    <row r="7872" ht="12.75" hidden="1"/>
    <row r="7873" ht="12.75" hidden="1"/>
    <row r="7874" ht="12.75" hidden="1"/>
    <row r="7875" ht="12.75" hidden="1"/>
    <row r="7876" ht="12.75" hidden="1"/>
    <row r="7877" ht="12.75" hidden="1"/>
    <row r="7878" ht="12.75" hidden="1"/>
    <row r="7879" ht="12.75" hidden="1"/>
    <row r="7880" ht="12.75" hidden="1"/>
    <row r="7881" ht="12.75" hidden="1"/>
    <row r="7882" ht="12.75" hidden="1"/>
    <row r="7883" ht="12.75" hidden="1"/>
    <row r="7884" ht="12.75" hidden="1"/>
    <row r="7885" ht="12.75" hidden="1"/>
    <row r="7886" ht="12.75" hidden="1"/>
    <row r="7887" ht="12.75" hidden="1"/>
    <row r="7888" ht="12.75" hidden="1"/>
    <row r="7889" ht="12.75" hidden="1"/>
    <row r="7890" ht="12.75" hidden="1"/>
    <row r="7891" ht="12.75" hidden="1"/>
    <row r="7892" ht="12.75" hidden="1"/>
    <row r="7893" ht="12.75" hidden="1"/>
    <row r="7894" ht="12.75" hidden="1"/>
    <row r="7895" ht="12.75" hidden="1"/>
    <row r="7896" ht="12.75" hidden="1"/>
    <row r="7897" ht="12.75" hidden="1"/>
    <row r="7898" ht="12.75" hidden="1"/>
    <row r="7899" ht="12.75" hidden="1"/>
    <row r="7900" ht="12.75" hidden="1"/>
    <row r="7901" ht="12.75" hidden="1"/>
    <row r="7902" ht="12.75" hidden="1"/>
    <row r="7903" ht="12.75" hidden="1"/>
    <row r="7904" ht="12.75" hidden="1"/>
    <row r="7905" ht="12.75" hidden="1"/>
    <row r="7906" ht="12.75" hidden="1"/>
    <row r="7907" ht="12.75" hidden="1"/>
    <row r="7908" ht="12.75" hidden="1"/>
    <row r="7909" ht="12.75" hidden="1"/>
    <row r="7910" ht="12.75" hidden="1"/>
    <row r="7911" ht="12.75" hidden="1"/>
    <row r="7912" ht="12.75" hidden="1"/>
    <row r="7913" ht="12.75" hidden="1"/>
    <row r="7914" ht="12.75" hidden="1"/>
    <row r="7915" ht="12.75" hidden="1"/>
    <row r="7916" ht="12.75" hidden="1"/>
    <row r="7917" ht="12.75" hidden="1"/>
    <row r="7918" ht="12.75" hidden="1"/>
    <row r="7919" ht="12.75" hidden="1"/>
    <row r="7920" ht="12.75" hidden="1"/>
    <row r="7921" ht="12.75" hidden="1"/>
    <row r="7922" ht="12.75" hidden="1"/>
    <row r="7923" ht="12.75" hidden="1"/>
    <row r="7924" ht="12.75" hidden="1"/>
    <row r="7925" ht="12.75" hidden="1"/>
    <row r="7926" ht="12.75" hidden="1"/>
    <row r="7927" ht="12.75" hidden="1"/>
    <row r="7928" ht="12.75" hidden="1"/>
    <row r="7929" ht="12.75" hidden="1"/>
    <row r="7930" ht="12.75" hidden="1"/>
    <row r="7931" ht="12.75" hidden="1"/>
    <row r="7932" ht="12.75" hidden="1"/>
    <row r="7933" ht="12.75" hidden="1"/>
    <row r="7934" ht="12.75" hidden="1"/>
    <row r="7935" ht="12.75" hidden="1"/>
    <row r="7936" ht="12.75" hidden="1"/>
    <row r="7937" ht="12.75" hidden="1"/>
    <row r="7938" ht="12.75" hidden="1"/>
    <row r="7939" ht="12.75" hidden="1"/>
    <row r="7940" ht="12.75" hidden="1"/>
    <row r="7941" ht="12.75" hidden="1"/>
    <row r="7942" ht="12.75" hidden="1"/>
    <row r="7943" ht="12.75" hidden="1"/>
    <row r="7944" ht="12.75" hidden="1"/>
    <row r="7945" ht="12.75" hidden="1"/>
    <row r="7946" ht="12.75" hidden="1"/>
    <row r="7947" ht="12.75" hidden="1"/>
    <row r="7948" ht="12.75" hidden="1"/>
    <row r="7949" ht="12.75" hidden="1"/>
    <row r="7950" ht="12.75" hidden="1"/>
    <row r="7951" ht="12.75" hidden="1"/>
    <row r="7952" ht="12.75" hidden="1"/>
    <row r="7953" ht="12.75" hidden="1"/>
    <row r="7954" ht="12.75" hidden="1"/>
    <row r="7955" ht="12.75" hidden="1"/>
    <row r="7956" ht="12.75" hidden="1"/>
    <row r="7957" ht="12.75" hidden="1"/>
    <row r="7958" ht="12.75" hidden="1"/>
    <row r="7959" ht="12.75" hidden="1"/>
    <row r="7960" ht="12.75" hidden="1"/>
    <row r="7961" ht="12.75" hidden="1"/>
    <row r="7962" ht="12.75" hidden="1"/>
    <row r="7963" ht="12.75" hidden="1"/>
    <row r="7964" ht="12.75" hidden="1"/>
    <row r="7965" ht="12.75" hidden="1"/>
    <row r="7966" ht="12.75" hidden="1"/>
    <row r="7967" ht="12.75" hidden="1"/>
    <row r="7968" ht="12.75" hidden="1"/>
    <row r="7969" ht="12.75" hidden="1"/>
    <row r="7970" ht="12.75" hidden="1"/>
    <row r="7971" ht="12.75" hidden="1"/>
    <row r="7972" ht="12.75" hidden="1"/>
    <row r="7973" ht="12.75" hidden="1"/>
    <row r="7974" ht="12.75" hidden="1"/>
    <row r="7975" ht="12.75" hidden="1"/>
    <row r="7976" ht="12.75" hidden="1"/>
    <row r="7977" ht="12.75" hidden="1"/>
    <row r="7978" ht="12.75" hidden="1"/>
    <row r="7979" ht="12.75" hidden="1"/>
    <row r="7980" ht="12.75" hidden="1"/>
    <row r="7981" ht="12.75" hidden="1"/>
    <row r="7982" ht="12.75" hidden="1"/>
    <row r="7983" ht="12.75" hidden="1"/>
    <row r="7984" ht="12.75" hidden="1"/>
    <row r="7985" ht="12.75" hidden="1"/>
    <row r="7986" ht="12.75" hidden="1"/>
    <row r="7987" ht="12.75" hidden="1"/>
    <row r="7988" ht="12.75" hidden="1"/>
    <row r="7989" ht="12.75" hidden="1"/>
    <row r="7990" ht="12.75" hidden="1"/>
    <row r="7991" ht="12.75" hidden="1"/>
    <row r="7992" ht="12.75" hidden="1"/>
    <row r="7993" ht="12.75" hidden="1"/>
    <row r="7994" ht="12.75" hidden="1"/>
    <row r="7995" ht="12.75" hidden="1"/>
    <row r="7996" ht="12.75" hidden="1"/>
    <row r="7997" ht="12.75" hidden="1"/>
    <row r="7998" ht="12.75" hidden="1"/>
    <row r="7999" ht="12.75" hidden="1"/>
    <row r="8000" ht="12.75" hidden="1"/>
    <row r="8001" ht="12.75" hidden="1"/>
    <row r="8002" ht="12.75" hidden="1"/>
    <row r="8003" ht="12.75" hidden="1"/>
    <row r="8004" ht="12.75" hidden="1"/>
    <row r="8005" ht="12.75" hidden="1"/>
    <row r="8006" ht="12.75" hidden="1"/>
    <row r="8007" ht="12.75" hidden="1"/>
    <row r="8008" ht="12.75" hidden="1"/>
    <row r="8009" ht="12.75" hidden="1"/>
    <row r="8010" ht="12.75" hidden="1"/>
    <row r="8011" ht="12.75" hidden="1"/>
    <row r="8012" ht="12.75" hidden="1"/>
    <row r="8013" ht="12.75" hidden="1"/>
    <row r="8014" ht="12.75" hidden="1"/>
    <row r="8015" ht="12.75" hidden="1"/>
    <row r="8016" ht="12.75" hidden="1"/>
    <row r="8017" ht="12.75" hidden="1"/>
    <row r="8018" ht="12.75" hidden="1"/>
    <row r="8019" ht="12.75" hidden="1"/>
    <row r="8020" ht="12.75" hidden="1"/>
    <row r="8021" ht="12.75" hidden="1"/>
    <row r="8022" ht="12.75" hidden="1"/>
    <row r="8023" ht="12.75" hidden="1"/>
    <row r="8024" ht="12.75" hidden="1"/>
    <row r="8025" ht="12.75" hidden="1"/>
    <row r="8026" ht="12.75" hidden="1"/>
    <row r="8027" ht="12.75" hidden="1"/>
    <row r="8028" ht="12.75" hidden="1"/>
    <row r="8029" ht="12.75" hidden="1"/>
    <row r="8030" ht="12.75" hidden="1"/>
    <row r="8031" ht="12.75" hidden="1"/>
    <row r="8032" ht="12.75" hidden="1"/>
    <row r="8033" ht="12.75" hidden="1"/>
    <row r="8034" ht="12.75" hidden="1"/>
    <row r="8035" ht="12.75" hidden="1"/>
    <row r="8036" ht="12.75" hidden="1"/>
    <row r="8037" ht="12.75" hidden="1"/>
    <row r="8038" ht="12.75" hidden="1"/>
    <row r="8039" ht="12.75" hidden="1"/>
    <row r="8040" ht="12.75" hidden="1"/>
    <row r="8041" ht="12.75" hidden="1"/>
    <row r="8042" ht="12.75" hidden="1"/>
    <row r="8043" ht="12.75" hidden="1"/>
    <row r="8044" ht="12.75" hidden="1"/>
    <row r="8045" ht="12.75" hidden="1"/>
    <row r="8046" ht="12.75" hidden="1"/>
    <row r="8047" ht="12.75" hidden="1"/>
    <row r="8048" ht="12.75" hidden="1"/>
    <row r="8049" ht="12.75" hidden="1"/>
    <row r="8050" ht="12.75" hidden="1"/>
    <row r="8051" ht="12.75" hidden="1"/>
    <row r="8052" ht="12.75" hidden="1"/>
    <row r="8053" ht="12.75" hidden="1"/>
    <row r="8054" ht="12.75" hidden="1"/>
    <row r="8055" ht="12.75" hidden="1"/>
    <row r="8056" ht="12.75" hidden="1"/>
    <row r="8057" ht="12.75" hidden="1"/>
    <row r="8058" ht="12.75" hidden="1"/>
    <row r="8059" ht="12.75" hidden="1"/>
    <row r="8060" ht="12.75" hidden="1"/>
    <row r="8061" ht="12.75" hidden="1"/>
    <row r="8062" ht="12.75" hidden="1"/>
    <row r="8063" ht="12.75" hidden="1"/>
    <row r="8064" ht="12.75" hidden="1"/>
    <row r="8065" ht="12.75" hidden="1"/>
    <row r="8066" ht="12.75" hidden="1"/>
    <row r="8067" ht="12.75" hidden="1"/>
    <row r="8068" ht="12.75" hidden="1"/>
    <row r="8069" ht="12.75" hidden="1"/>
    <row r="8070" ht="12.75" hidden="1"/>
    <row r="8071" ht="12.75" hidden="1"/>
    <row r="8072" ht="12.75" hidden="1"/>
    <row r="8073" ht="12.75" hidden="1"/>
    <row r="8074" ht="12.75" hidden="1"/>
    <row r="8075" ht="12.75" hidden="1"/>
    <row r="8076" ht="12.75" hidden="1"/>
    <row r="8077" ht="12.75" hidden="1"/>
    <row r="8078" ht="12.75" hidden="1"/>
    <row r="8079" ht="12.75" hidden="1"/>
    <row r="8080" ht="12.75" hidden="1"/>
    <row r="8081" ht="12.75" hidden="1"/>
    <row r="8082" ht="12.75" hidden="1"/>
    <row r="8083" ht="12.75" hidden="1"/>
    <row r="8084" ht="12.75" hidden="1"/>
    <row r="8085" ht="12.75" hidden="1"/>
    <row r="8086" ht="12.75" hidden="1"/>
    <row r="8087" ht="12.75" hidden="1"/>
    <row r="8088" ht="12.75" hidden="1"/>
    <row r="8089" ht="12.75" hidden="1"/>
    <row r="8090" ht="12.75" hidden="1"/>
    <row r="8091" ht="12.75" hidden="1"/>
    <row r="8092" ht="12.75" hidden="1"/>
    <row r="8093" ht="12.75" hidden="1"/>
    <row r="8094" ht="12.75" hidden="1"/>
    <row r="8095" ht="12.75" hidden="1"/>
    <row r="8096" ht="12.75" hidden="1"/>
    <row r="8097" ht="12.75" hidden="1"/>
    <row r="8098" ht="12.75" hidden="1"/>
    <row r="8099" ht="12.75" hidden="1"/>
    <row r="8100" ht="12.75" hidden="1"/>
    <row r="8101" ht="12.75" hidden="1"/>
    <row r="8102" ht="12.75" hidden="1"/>
    <row r="8103" ht="12.75" hidden="1"/>
    <row r="8104" ht="12.75" hidden="1"/>
    <row r="8105" ht="12.75" hidden="1"/>
    <row r="8106" ht="12.75" hidden="1"/>
    <row r="8107" ht="12.75" hidden="1"/>
    <row r="8108" ht="12.75" hidden="1"/>
    <row r="8109" ht="12.75" hidden="1"/>
    <row r="8110" ht="12.75" hidden="1"/>
    <row r="8111" ht="12.75" hidden="1"/>
    <row r="8112" ht="12.75" hidden="1"/>
    <row r="8113" ht="12.75" hidden="1"/>
    <row r="8114" ht="12.75" hidden="1"/>
    <row r="8115" ht="12.75" hidden="1"/>
    <row r="8116" ht="12.75" hidden="1"/>
    <row r="8117" ht="12.75" hidden="1"/>
    <row r="8118" ht="12.75" hidden="1"/>
    <row r="8119" ht="12.75" hidden="1"/>
    <row r="8120" ht="12.75" hidden="1"/>
    <row r="8121" ht="12.75" hidden="1"/>
    <row r="8122" ht="12.75" hidden="1"/>
    <row r="8123" ht="12.75" hidden="1"/>
    <row r="8124" ht="12.75" hidden="1"/>
    <row r="8125" ht="12.75" hidden="1"/>
    <row r="8126" ht="12.75" hidden="1"/>
    <row r="8127" ht="12.75" hidden="1"/>
    <row r="8128" ht="12.75" hidden="1"/>
    <row r="8129" ht="12.75" hidden="1"/>
    <row r="8130" ht="12.75" hidden="1"/>
    <row r="8131" ht="12.75" hidden="1"/>
    <row r="8132" ht="12.75" hidden="1"/>
    <row r="8133" ht="12.75" hidden="1"/>
    <row r="8134" ht="12.75" hidden="1"/>
    <row r="8135" ht="12.75" hidden="1"/>
    <row r="8136" ht="12.75" hidden="1"/>
    <row r="8137" ht="12.75" hidden="1"/>
    <row r="8138" ht="12.75" hidden="1"/>
    <row r="8139" ht="12.75" hidden="1"/>
    <row r="8140" ht="12.75" hidden="1"/>
    <row r="8141" ht="12.75" hidden="1"/>
    <row r="8142" ht="12.75" hidden="1"/>
    <row r="8143" ht="12.75" hidden="1"/>
    <row r="8144" ht="12.75" hidden="1"/>
    <row r="8145" ht="12.75" hidden="1"/>
    <row r="8146" ht="12.75" hidden="1"/>
    <row r="8147" ht="12.75" hidden="1"/>
    <row r="8148" ht="12.75" hidden="1"/>
    <row r="8149" ht="12.75" hidden="1"/>
    <row r="8150" ht="12.75" hidden="1"/>
    <row r="8151" ht="12.75" hidden="1"/>
    <row r="8152" ht="12.75" hidden="1"/>
    <row r="8153" ht="12.75" hidden="1"/>
    <row r="8154" ht="12.75" hidden="1"/>
    <row r="8155" ht="12.75" hidden="1"/>
    <row r="8156" ht="12.75" hidden="1"/>
    <row r="8157" ht="12.75" hidden="1"/>
    <row r="8158" ht="12.75" hidden="1"/>
    <row r="8159" ht="12.75" hidden="1"/>
    <row r="8160" ht="12.75" hidden="1"/>
    <row r="8161" ht="12.75" hidden="1"/>
    <row r="8162" ht="12.75" hidden="1"/>
    <row r="8163" ht="12.75" hidden="1"/>
    <row r="8164" ht="12.75" hidden="1"/>
    <row r="8165" ht="12.75" hidden="1"/>
    <row r="8166" ht="12.75" hidden="1"/>
    <row r="8167" ht="12.75" hidden="1"/>
    <row r="8168" ht="12.75" hidden="1"/>
    <row r="8169" ht="12.75" hidden="1"/>
    <row r="8170" ht="12.75" hidden="1"/>
    <row r="8171" ht="12.75" hidden="1"/>
    <row r="8172" ht="12.75" hidden="1"/>
    <row r="8173" ht="12.75" hidden="1"/>
    <row r="8174" ht="12.75" hidden="1"/>
    <row r="8175" ht="12.75" hidden="1"/>
    <row r="8176" ht="12.75" hidden="1"/>
    <row r="8177" ht="12.75" hidden="1"/>
    <row r="8178" ht="12.75" hidden="1"/>
    <row r="8179" ht="12.75" hidden="1"/>
    <row r="8180" ht="12.75" hidden="1"/>
    <row r="8181" ht="12.75" hidden="1"/>
    <row r="8182" ht="12.75" hidden="1"/>
    <row r="8183" ht="12.75" hidden="1"/>
    <row r="8184" ht="12.75" hidden="1"/>
    <row r="8185" ht="12.75" hidden="1"/>
    <row r="8186" ht="12.75" hidden="1"/>
    <row r="8187" ht="12.75" hidden="1"/>
    <row r="8188" ht="12.75" hidden="1"/>
    <row r="8189" ht="12.75" hidden="1"/>
    <row r="8190" ht="12.75" hidden="1"/>
    <row r="8191" ht="12.75" hidden="1"/>
    <row r="8192" ht="12.75" hidden="1"/>
    <row r="8193" ht="12.75" hidden="1"/>
    <row r="8194" ht="12.75" hidden="1"/>
    <row r="8195" ht="12.75" hidden="1"/>
    <row r="8196" ht="12.75" hidden="1"/>
    <row r="8197" ht="12.75" hidden="1"/>
    <row r="8198" ht="12.75" hidden="1"/>
    <row r="8199" ht="12.75" hidden="1"/>
    <row r="8200" ht="12.75" hidden="1"/>
    <row r="8201" ht="12.75" hidden="1"/>
    <row r="8202" ht="12.75" hidden="1"/>
    <row r="8203" ht="12.75" hidden="1"/>
    <row r="8204" ht="12.75" hidden="1"/>
    <row r="8205" ht="12.75" hidden="1"/>
    <row r="8206" ht="12.75" hidden="1"/>
    <row r="8207" ht="12.75" hidden="1"/>
    <row r="8208" ht="12.75" hidden="1"/>
    <row r="8209" ht="12.75" hidden="1"/>
    <row r="8210" ht="12.75" hidden="1"/>
    <row r="8211" ht="12.75" hidden="1"/>
    <row r="8212" ht="12.75" hidden="1"/>
    <row r="8213" ht="12.75" hidden="1"/>
    <row r="8214" ht="12.75" hidden="1"/>
    <row r="8215" ht="12.75" hidden="1"/>
    <row r="8216" ht="12.75" hidden="1"/>
    <row r="8217" ht="12.75" hidden="1"/>
    <row r="8218" ht="12.75" hidden="1"/>
    <row r="8219" ht="12.75" hidden="1"/>
    <row r="8220" ht="12.75" hidden="1"/>
    <row r="8221" ht="12.75" hidden="1"/>
    <row r="8222" ht="12.75" hidden="1"/>
    <row r="8223" ht="12.75" hidden="1"/>
    <row r="8224" ht="12.75" hidden="1"/>
    <row r="8225" ht="12.75" hidden="1"/>
    <row r="8226" ht="12.75" hidden="1"/>
    <row r="8227" ht="12.75" hidden="1"/>
    <row r="8228" ht="12.75" hidden="1"/>
    <row r="8229" ht="12.75" hidden="1"/>
    <row r="8230" ht="12.75" hidden="1"/>
    <row r="8231" ht="12.75" hidden="1"/>
    <row r="8232" ht="12.75" hidden="1"/>
    <row r="8233" ht="12.75" hidden="1"/>
    <row r="8234" ht="12.75" hidden="1"/>
    <row r="8235" ht="12.75" hidden="1"/>
    <row r="8236" ht="12.75" hidden="1"/>
    <row r="8237" ht="12.75" hidden="1"/>
    <row r="8238" ht="12.75" hidden="1"/>
    <row r="8239" ht="12.75" hidden="1"/>
    <row r="8240" ht="12.75" hidden="1"/>
    <row r="8241" ht="12.75" hidden="1"/>
    <row r="8242" ht="12.75" hidden="1"/>
    <row r="8243" ht="12.75" hidden="1"/>
    <row r="8244" ht="12.75" hidden="1"/>
    <row r="8245" ht="12.75" hidden="1"/>
    <row r="8246" ht="12.75" hidden="1"/>
    <row r="8247" ht="12.75" hidden="1"/>
    <row r="8248" ht="12.75" hidden="1"/>
    <row r="8249" ht="12.75" hidden="1"/>
    <row r="8250" ht="12.75" hidden="1"/>
    <row r="8251" ht="12.75" hidden="1"/>
    <row r="8252" ht="12.75" hidden="1"/>
    <row r="8253" ht="12.75" hidden="1"/>
    <row r="8254" ht="12.75" hidden="1"/>
    <row r="8255" ht="12.75" hidden="1"/>
    <row r="8256" ht="12.75" hidden="1"/>
    <row r="8257" ht="12.75" hidden="1"/>
    <row r="8258" ht="12.75" hidden="1"/>
    <row r="8259" ht="12.75" hidden="1"/>
    <row r="8260" ht="12.75" hidden="1"/>
    <row r="8261" ht="12.75" hidden="1"/>
    <row r="8262" ht="12.75" hidden="1"/>
    <row r="8263" ht="12.75" hidden="1"/>
    <row r="8264" ht="12.75" hidden="1"/>
    <row r="8265" ht="12.75" hidden="1"/>
    <row r="8266" ht="12.75" hidden="1"/>
    <row r="8267" ht="12.75" hidden="1"/>
    <row r="8268" ht="12.75" hidden="1"/>
    <row r="8269" ht="12.75" hidden="1"/>
    <row r="8270" ht="12.75" hidden="1"/>
    <row r="8271" ht="12.75" hidden="1"/>
    <row r="8272" ht="12.75" hidden="1"/>
    <row r="8273" ht="12.75" hidden="1"/>
    <row r="8274" ht="12.75" hidden="1"/>
    <row r="8275" ht="12.75" hidden="1"/>
    <row r="8276" ht="12.75" hidden="1"/>
    <row r="8277" ht="12.75" hidden="1"/>
    <row r="8278" ht="12.75" hidden="1"/>
    <row r="8279" ht="12.75" hidden="1"/>
    <row r="8280" ht="12.75" hidden="1"/>
    <row r="8281" ht="12.75" hidden="1"/>
    <row r="8282" ht="12.75" hidden="1"/>
    <row r="8283" ht="12.75" hidden="1"/>
    <row r="8284" ht="12.75" hidden="1"/>
    <row r="8285" ht="12.75" hidden="1"/>
    <row r="8286" ht="12.75" hidden="1"/>
    <row r="8287" ht="12.75" hidden="1"/>
    <row r="8288" ht="12.75" hidden="1"/>
    <row r="8289" ht="12.75" hidden="1"/>
    <row r="8290" ht="12.75" hidden="1"/>
    <row r="8291" ht="12.75" hidden="1"/>
    <row r="8292" ht="12.75" hidden="1"/>
    <row r="8293" ht="12.75" hidden="1"/>
    <row r="8294" ht="12.75" hidden="1"/>
    <row r="8295" ht="12.75" hidden="1"/>
    <row r="8296" ht="12.75" hidden="1"/>
    <row r="8297" ht="12.75" hidden="1"/>
    <row r="8298" ht="12.75" hidden="1"/>
    <row r="8299" ht="12.75" hidden="1"/>
    <row r="8300" ht="12.75" hidden="1"/>
    <row r="8301" ht="12.75" hidden="1"/>
    <row r="8302" ht="12.75" hidden="1"/>
    <row r="8303" ht="12.75" hidden="1"/>
    <row r="8304" ht="12.75" hidden="1"/>
    <row r="8305" ht="12.75" hidden="1"/>
    <row r="8306" ht="12.75" hidden="1"/>
    <row r="8307" ht="12.75" hidden="1"/>
    <row r="8308" ht="12.75" hidden="1"/>
    <row r="8309" ht="12.75" hidden="1"/>
    <row r="8310" ht="12.75" hidden="1"/>
    <row r="8311" ht="12.75" hidden="1"/>
    <row r="8312" ht="12.75" hidden="1"/>
    <row r="8313" ht="12.75" hidden="1"/>
    <row r="8314" ht="12.75" hidden="1"/>
    <row r="8315" ht="12.75" hidden="1"/>
    <row r="8316" ht="12.75" hidden="1"/>
    <row r="8317" ht="12.75" hidden="1"/>
    <row r="8318" ht="12.75" hidden="1"/>
    <row r="8319" ht="12.75" hidden="1"/>
    <row r="8320" ht="12.75" hidden="1"/>
    <row r="8321" ht="12.75" hidden="1"/>
    <row r="8322" ht="12.75" hidden="1"/>
    <row r="8323" ht="12.75" hidden="1"/>
    <row r="8324" ht="12.75" hidden="1"/>
    <row r="8325" ht="12.75" hidden="1"/>
    <row r="8326" ht="12.75" hidden="1"/>
    <row r="8327" ht="12.75" hidden="1"/>
    <row r="8328" ht="12.75" hidden="1"/>
    <row r="8329" ht="12.75" hidden="1"/>
    <row r="8330" ht="12.75" hidden="1"/>
    <row r="8331" ht="12.75" hidden="1"/>
    <row r="8332" ht="12.75" hidden="1"/>
    <row r="8333" ht="12.75" hidden="1"/>
    <row r="8334" ht="12.75" hidden="1"/>
    <row r="8335" ht="12.75" hidden="1"/>
    <row r="8336" ht="12.75" hidden="1"/>
    <row r="8337" ht="12.75" hidden="1"/>
    <row r="8338" ht="12.75" hidden="1"/>
    <row r="8339" ht="12.75" hidden="1"/>
    <row r="8340" ht="12.75" hidden="1"/>
    <row r="8341" ht="12.75" hidden="1"/>
    <row r="8342" ht="12.75" hidden="1"/>
    <row r="8343" ht="12.75" hidden="1"/>
    <row r="8344" ht="12.75" hidden="1"/>
    <row r="8345" ht="12.75" hidden="1"/>
    <row r="8346" ht="12.75" hidden="1"/>
    <row r="8347" ht="12.75" hidden="1"/>
    <row r="8348" ht="12.75" hidden="1"/>
    <row r="8349" ht="12.75" hidden="1"/>
    <row r="8350" ht="12.75" hidden="1"/>
    <row r="8351" ht="12.75" hidden="1"/>
    <row r="8352" ht="12.75" hidden="1"/>
    <row r="8353" ht="12.75" hidden="1"/>
    <row r="8354" ht="12.75" hidden="1"/>
    <row r="8355" ht="12.75" hidden="1"/>
    <row r="8356" ht="12.75" hidden="1"/>
    <row r="8357" ht="12.75" hidden="1"/>
    <row r="8358" ht="12.75" hidden="1"/>
    <row r="8359" ht="12.75" hidden="1"/>
    <row r="8360" ht="12.75" hidden="1"/>
    <row r="8361" ht="12.75" hidden="1"/>
    <row r="8362" ht="12.75" hidden="1"/>
    <row r="8363" ht="12.75" hidden="1"/>
    <row r="8364" ht="12.75" hidden="1"/>
    <row r="8365" ht="12.75" hidden="1"/>
    <row r="8366" ht="12.75" hidden="1"/>
    <row r="8367" ht="12.75" hidden="1"/>
    <row r="8368" ht="12.75" hidden="1"/>
    <row r="8369" ht="12.75" hidden="1"/>
    <row r="8370" ht="12.75" hidden="1"/>
    <row r="8371" ht="12.75" hidden="1"/>
    <row r="8372" ht="12.75" hidden="1"/>
    <row r="8373" ht="12.75" hidden="1"/>
    <row r="8374" ht="12.75" hidden="1"/>
    <row r="8375" ht="12.75" hidden="1"/>
    <row r="8376" ht="12.75" hidden="1"/>
    <row r="8377" ht="12.75" hidden="1"/>
    <row r="8378" ht="12.75" hidden="1"/>
    <row r="8379" ht="12.75" hidden="1"/>
    <row r="8380" ht="12.75" hidden="1"/>
    <row r="8381" ht="12.75" hidden="1"/>
    <row r="8382" ht="12.75" hidden="1"/>
    <row r="8383" ht="12.75" hidden="1"/>
    <row r="8384" ht="12.75" hidden="1"/>
    <row r="8385" ht="12.75" hidden="1"/>
    <row r="8386" ht="12.75" hidden="1"/>
    <row r="8387" ht="12.75" hidden="1"/>
    <row r="8388" ht="12.75" hidden="1"/>
    <row r="8389" ht="12.75" hidden="1"/>
    <row r="8390" ht="12.75" hidden="1"/>
    <row r="8391" ht="12.75" hidden="1"/>
    <row r="8392" ht="12.75" hidden="1"/>
    <row r="8393" ht="12.75" hidden="1"/>
    <row r="8394" ht="12.75" hidden="1"/>
    <row r="8395" ht="12.75" hidden="1"/>
    <row r="8396" ht="12.75" hidden="1"/>
    <row r="8397" ht="12.75" hidden="1"/>
    <row r="8398" ht="12.75" hidden="1"/>
    <row r="8399" ht="12.75" hidden="1"/>
    <row r="8400" ht="12.75" hidden="1"/>
    <row r="8401" ht="12.75" hidden="1"/>
    <row r="8402" ht="12.75" hidden="1"/>
    <row r="8403" ht="12.75" hidden="1"/>
    <row r="8404" ht="12.75" hidden="1"/>
    <row r="8405" ht="12.75" hidden="1"/>
    <row r="8406" ht="12.75" hidden="1"/>
    <row r="8407" ht="12.75" hidden="1"/>
    <row r="8408" ht="12.75" hidden="1"/>
    <row r="8409" ht="12.75" hidden="1"/>
    <row r="8410" ht="12.75" hidden="1"/>
    <row r="8411" ht="12.75" hidden="1"/>
    <row r="8412" ht="12.75" hidden="1"/>
    <row r="8413" ht="12.75" hidden="1"/>
    <row r="8414" ht="12.75" hidden="1"/>
    <row r="8415" ht="12.75" hidden="1"/>
    <row r="8416" ht="12.75" hidden="1"/>
    <row r="8417" ht="12.75" hidden="1"/>
    <row r="8418" ht="12.75" hidden="1"/>
    <row r="8419" ht="12.75" hidden="1"/>
    <row r="8420" ht="12.75" hidden="1"/>
    <row r="8421" ht="12.75" hidden="1"/>
    <row r="8422" ht="12.75" hidden="1"/>
    <row r="8423" ht="12.75" hidden="1"/>
    <row r="8424" ht="12.75" hidden="1"/>
    <row r="8425" ht="12.75" hidden="1"/>
    <row r="8426" ht="12.75" hidden="1"/>
  </sheetData>
  <sheetProtection/>
  <mergeCells count="215">
    <mergeCell ref="M26:N28"/>
    <mergeCell ref="B55:B58"/>
    <mergeCell ref="B43:B46"/>
    <mergeCell ref="C43:L43"/>
    <mergeCell ref="J46:L46"/>
    <mergeCell ref="B31:B33"/>
    <mergeCell ref="B29:B30"/>
    <mergeCell ref="C29:L29"/>
    <mergeCell ref="M29:N30"/>
    <mergeCell ref="C28:D28"/>
    <mergeCell ref="B1:N2"/>
    <mergeCell ref="C50:D50"/>
    <mergeCell ref="E50:G50"/>
    <mergeCell ref="H50:I50"/>
    <mergeCell ref="J50:L50"/>
    <mergeCell ref="C49:D49"/>
    <mergeCell ref="E49:F49"/>
    <mergeCell ref="B6:N6"/>
    <mergeCell ref="F7:N7"/>
    <mergeCell ref="B7:E7"/>
    <mergeCell ref="C102:L102"/>
    <mergeCell ref="M102:N102"/>
    <mergeCell ref="C15:L15"/>
    <mergeCell ref="M14:N15"/>
    <mergeCell ref="M22:N23"/>
    <mergeCell ref="M24:N25"/>
    <mergeCell ref="M18:N19"/>
    <mergeCell ref="M20:N21"/>
    <mergeCell ref="M100:N100"/>
    <mergeCell ref="M99:N99"/>
    <mergeCell ref="B47:B50"/>
    <mergeCell ref="C47:L47"/>
    <mergeCell ref="M47:N50"/>
    <mergeCell ref="C48:L48"/>
    <mergeCell ref="G49:H49"/>
    <mergeCell ref="I49:J49"/>
    <mergeCell ref="C8:L8"/>
    <mergeCell ref="M8:N8"/>
    <mergeCell ref="B4:N5"/>
    <mergeCell ref="M12:N13"/>
    <mergeCell ref="B12:B13"/>
    <mergeCell ref="C12:L12"/>
    <mergeCell ref="C13:L13"/>
    <mergeCell ref="B9:B11"/>
    <mergeCell ref="C9:L9"/>
    <mergeCell ref="C10:L10"/>
    <mergeCell ref="B16:B17"/>
    <mergeCell ref="C16:L16"/>
    <mergeCell ref="C17:L17"/>
    <mergeCell ref="B14:B15"/>
    <mergeCell ref="C14:L14"/>
    <mergeCell ref="C20:L20"/>
    <mergeCell ref="C21:L21"/>
    <mergeCell ref="M9:N11"/>
    <mergeCell ref="M16:N17"/>
    <mergeCell ref="B24:B25"/>
    <mergeCell ref="C24:L24"/>
    <mergeCell ref="C25:L25"/>
    <mergeCell ref="B18:B19"/>
    <mergeCell ref="C18:L18"/>
    <mergeCell ref="C19:L19"/>
    <mergeCell ref="B22:B23"/>
    <mergeCell ref="C22:L22"/>
    <mergeCell ref="C23:L23"/>
    <mergeCell ref="B20:B21"/>
    <mergeCell ref="B26:B27"/>
    <mergeCell ref="C26:L26"/>
    <mergeCell ref="C27:L27"/>
    <mergeCell ref="C33:D33"/>
    <mergeCell ref="C30:L30"/>
    <mergeCell ref="E28:G28"/>
    <mergeCell ref="H28:I28"/>
    <mergeCell ref="J28:L28"/>
    <mergeCell ref="C34:L34"/>
    <mergeCell ref="C35:L35"/>
    <mergeCell ref="C31:L31"/>
    <mergeCell ref="C32:L32"/>
    <mergeCell ref="E33:G33"/>
    <mergeCell ref="H33:I33"/>
    <mergeCell ref="J33:L33"/>
    <mergeCell ref="C46:D46"/>
    <mergeCell ref="B101:N101"/>
    <mergeCell ref="B39:B42"/>
    <mergeCell ref="C39:L39"/>
    <mergeCell ref="C40:L40"/>
    <mergeCell ref="B51:B52"/>
    <mergeCell ref="C51:L51"/>
    <mergeCell ref="M51:N52"/>
    <mergeCell ref="C52:L52"/>
    <mergeCell ref="M43:N46"/>
    <mergeCell ref="C42:D42"/>
    <mergeCell ref="C45:D45"/>
    <mergeCell ref="E45:F45"/>
    <mergeCell ref="G45:H45"/>
    <mergeCell ref="I45:J45"/>
    <mergeCell ref="C44:L44"/>
    <mergeCell ref="H42:I42"/>
    <mergeCell ref="B100:L100"/>
    <mergeCell ref="B65:B66"/>
    <mergeCell ref="C65:L65"/>
    <mergeCell ref="C66:L66"/>
    <mergeCell ref="C99:L99"/>
    <mergeCell ref="C82:L82"/>
    <mergeCell ref="C83:L83"/>
    <mergeCell ref="C84:D84"/>
    <mergeCell ref="E84:F84"/>
    <mergeCell ref="B79:B80"/>
    <mergeCell ref="B96:N96"/>
    <mergeCell ref="B81:B90"/>
    <mergeCell ref="E86:F86"/>
    <mergeCell ref="I86:K86"/>
    <mergeCell ref="C87:D87"/>
    <mergeCell ref="E87:F87"/>
    <mergeCell ref="I87:K87"/>
    <mergeCell ref="M79:N80"/>
    <mergeCell ref="C81:L81"/>
    <mergeCell ref="M65:N66"/>
    <mergeCell ref="B77:B78"/>
    <mergeCell ref="C77:L77"/>
    <mergeCell ref="C78:L78"/>
    <mergeCell ref="D69:I69"/>
    <mergeCell ref="D73:I73"/>
    <mergeCell ref="D72:I72"/>
    <mergeCell ref="B75:B76"/>
    <mergeCell ref="M98:N98"/>
    <mergeCell ref="C98:L98"/>
    <mergeCell ref="D70:I70"/>
    <mergeCell ref="D71:I71"/>
    <mergeCell ref="D74:I74"/>
    <mergeCell ref="I84:K84"/>
    <mergeCell ref="C79:L79"/>
    <mergeCell ref="C80:L80"/>
    <mergeCell ref="C86:D86"/>
    <mergeCell ref="B97:N97"/>
    <mergeCell ref="C75:L75"/>
    <mergeCell ref="C76:L76"/>
    <mergeCell ref="G57:H57"/>
    <mergeCell ref="C64:L64"/>
    <mergeCell ref="C55:L55"/>
    <mergeCell ref="C56:L56"/>
    <mergeCell ref="C57:D57"/>
    <mergeCell ref="B67:B74"/>
    <mergeCell ref="C67:L67"/>
    <mergeCell ref="C68:L68"/>
    <mergeCell ref="E57:F57"/>
    <mergeCell ref="B53:B54"/>
    <mergeCell ref="C53:L53"/>
    <mergeCell ref="C54:L54"/>
    <mergeCell ref="C41:D41"/>
    <mergeCell ref="E41:F41"/>
    <mergeCell ref="H46:I46"/>
    <mergeCell ref="G41:H41"/>
    <mergeCell ref="I41:J41"/>
    <mergeCell ref="E42:G42"/>
    <mergeCell ref="J42:L42"/>
    <mergeCell ref="M62:N62"/>
    <mergeCell ref="M39:N42"/>
    <mergeCell ref="M59:N59"/>
    <mergeCell ref="M77:N78"/>
    <mergeCell ref="M75:N76"/>
    <mergeCell ref="M53:N54"/>
    <mergeCell ref="M64:N64"/>
    <mergeCell ref="B63:N63"/>
    <mergeCell ref="E46:G46"/>
    <mergeCell ref="J74:L74"/>
    <mergeCell ref="C85:D85"/>
    <mergeCell ref="M81:N90"/>
    <mergeCell ref="M91:N91"/>
    <mergeCell ref="M92:N93"/>
    <mergeCell ref="C90:K90"/>
    <mergeCell ref="C88:D88"/>
    <mergeCell ref="E88:F88"/>
    <mergeCell ref="I88:K88"/>
    <mergeCell ref="C89:D89"/>
    <mergeCell ref="E89:F89"/>
    <mergeCell ref="I89:K89"/>
    <mergeCell ref="M36:N38"/>
    <mergeCell ref="M34:N35"/>
    <mergeCell ref="B36:B38"/>
    <mergeCell ref="C36:L36"/>
    <mergeCell ref="C37:L37"/>
    <mergeCell ref="B34:B35"/>
    <mergeCell ref="J38:L38"/>
    <mergeCell ref="C38:D38"/>
    <mergeCell ref="E38:G38"/>
    <mergeCell ref="H38:I38"/>
    <mergeCell ref="M103:N103"/>
    <mergeCell ref="M104:N104"/>
    <mergeCell ref="M67:N74"/>
    <mergeCell ref="I85:K85"/>
    <mergeCell ref="J69:L69"/>
    <mergeCell ref="J70:L70"/>
    <mergeCell ref="J71:L71"/>
    <mergeCell ref="J72:L72"/>
    <mergeCell ref="J73:L73"/>
    <mergeCell ref="B92:L93"/>
    <mergeCell ref="A9:A11"/>
    <mergeCell ref="M31:N33"/>
    <mergeCell ref="B104:L104"/>
    <mergeCell ref="C11:D11"/>
    <mergeCell ref="E11:G11"/>
    <mergeCell ref="H11:I11"/>
    <mergeCell ref="J11:L11"/>
    <mergeCell ref="C103:L103"/>
    <mergeCell ref="E85:F85"/>
    <mergeCell ref="M55:N58"/>
    <mergeCell ref="B91:L91"/>
    <mergeCell ref="I57:J57"/>
    <mergeCell ref="C58:D58"/>
    <mergeCell ref="E58:G58"/>
    <mergeCell ref="H58:I58"/>
    <mergeCell ref="J58:L58"/>
    <mergeCell ref="B62:L62"/>
    <mergeCell ref="B60:N60"/>
    <mergeCell ref="B59:L59"/>
  </mergeCells>
  <printOptions/>
  <pageMargins left="0.25" right="0.35" top="0.31" bottom="0.51" header="0.13" footer="0.51"/>
  <pageSetup horizontalDpi="600" verticalDpi="600" orientation="portrait" paperSize="9" scale="80" r:id="rId3"/>
  <headerFooter alignWithMargins="0">
    <oddHeader>&amp;LComune di &amp;CFondo Risorse Decentrate&amp;RAnno 200
</oddHeader>
  </headerFooter>
  <rowBreaks count="1" manualBreakCount="1">
    <brk id="60" max="255" man="1"/>
  </rowBreaks>
  <legacyDrawing r:id="rId2"/>
</worksheet>
</file>

<file path=xl/worksheets/sheet2.xml><?xml version="1.0" encoding="utf-8"?>
<worksheet xmlns="http://schemas.openxmlformats.org/spreadsheetml/2006/main" xmlns:r="http://schemas.openxmlformats.org/officeDocument/2006/relationships">
  <dimension ref="B1:O60"/>
  <sheetViews>
    <sheetView showGridLines="0" view="pageBreakPreview" zoomScale="120" zoomScaleNormal="120" zoomScaleSheetLayoutView="120" zoomScalePageLayoutView="0" workbookViewId="0" topLeftCell="A42">
      <selection activeCell="G51" sqref="G51"/>
    </sheetView>
  </sheetViews>
  <sheetFormatPr defaultColWidth="9.140625" defaultRowHeight="12.75"/>
  <cols>
    <col min="1" max="1" width="3.7109375" style="2" customWidth="1"/>
    <col min="2" max="2" width="22.57421875" style="2" customWidth="1"/>
    <col min="3" max="5" width="20.8515625" style="2" customWidth="1"/>
    <col min="6" max="6" width="9.140625" style="2" customWidth="1"/>
    <col min="7" max="7" width="10.57421875" style="2" customWidth="1"/>
    <col min="8" max="13" width="0" style="2" hidden="1" customWidth="1"/>
    <col min="14" max="14" width="14.28125" style="2" bestFit="1" customWidth="1"/>
    <col min="15" max="15" width="13.8515625" style="2" bestFit="1" customWidth="1"/>
    <col min="16" max="16384" width="9.140625" style="2" customWidth="1"/>
  </cols>
  <sheetData>
    <row r="1" spans="2:7" ht="9" customHeight="1" thickTop="1">
      <c r="B1" s="280" t="s">
        <v>121</v>
      </c>
      <c r="C1" s="281"/>
      <c r="D1" s="281"/>
      <c r="E1" s="281"/>
      <c r="F1" s="281"/>
      <c r="G1" s="282"/>
    </row>
    <row r="2" spans="2:7" ht="9" customHeight="1">
      <c r="B2" s="200"/>
      <c r="C2" s="201"/>
      <c r="D2" s="201"/>
      <c r="E2" s="201"/>
      <c r="F2" s="201"/>
      <c r="G2" s="202"/>
    </row>
    <row r="3" spans="2:7" ht="9" customHeight="1">
      <c r="B3" s="219"/>
      <c r="C3" s="220"/>
      <c r="D3" s="220"/>
      <c r="E3" s="220"/>
      <c r="F3" s="220"/>
      <c r="G3" s="221"/>
    </row>
    <row r="4" spans="2:7" ht="22.5" customHeight="1">
      <c r="B4" s="203" t="s">
        <v>63</v>
      </c>
      <c r="C4" s="273"/>
      <c r="D4" s="274" t="s">
        <v>64</v>
      </c>
      <c r="E4" s="275"/>
      <c r="F4" s="275"/>
      <c r="G4" s="276"/>
    </row>
    <row r="5" spans="2:7" ht="12.75">
      <c r="B5" s="35" t="s">
        <v>2</v>
      </c>
      <c r="C5" s="288" t="s">
        <v>3</v>
      </c>
      <c r="D5" s="288"/>
      <c r="E5" s="288"/>
      <c r="F5" s="289" t="s">
        <v>4</v>
      </c>
      <c r="G5" s="290"/>
    </row>
    <row r="6" spans="2:7" ht="12.75">
      <c r="B6" s="113" t="s">
        <v>5</v>
      </c>
      <c r="C6" s="107" t="s">
        <v>65</v>
      </c>
      <c r="D6" s="108"/>
      <c r="E6" s="109"/>
      <c r="F6" s="246">
        <v>0</v>
      </c>
      <c r="G6" s="247"/>
    </row>
    <row r="7" spans="2:7" ht="12.75">
      <c r="B7" s="114"/>
      <c r="C7" s="277" t="s">
        <v>66</v>
      </c>
      <c r="D7" s="265"/>
      <c r="E7" s="278"/>
      <c r="F7" s="248"/>
      <c r="G7" s="249"/>
    </row>
    <row r="8" spans="2:7" ht="30.75" customHeight="1">
      <c r="B8" s="171"/>
      <c r="C8" s="110" t="s">
        <v>170</v>
      </c>
      <c r="D8" s="111"/>
      <c r="E8" s="112"/>
      <c r="F8" s="250"/>
      <c r="G8" s="251"/>
    </row>
    <row r="9" spans="2:7" ht="12.75">
      <c r="B9" s="113" t="s">
        <v>5</v>
      </c>
      <c r="C9" s="232" t="s">
        <v>67</v>
      </c>
      <c r="D9" s="232"/>
      <c r="E9" s="232"/>
      <c r="F9" s="246">
        <v>0</v>
      </c>
      <c r="G9" s="247"/>
    </row>
    <row r="10" spans="2:7" ht="12.75">
      <c r="B10" s="114"/>
      <c r="C10" s="265" t="s">
        <v>76</v>
      </c>
      <c r="D10" s="265"/>
      <c r="E10" s="265"/>
      <c r="F10" s="248"/>
      <c r="G10" s="249"/>
    </row>
    <row r="11" spans="2:7" ht="38.25" customHeight="1">
      <c r="B11" s="171"/>
      <c r="C11" s="144" t="s">
        <v>169</v>
      </c>
      <c r="D11" s="144"/>
      <c r="E11" s="144"/>
      <c r="F11" s="250"/>
      <c r="G11" s="251"/>
    </row>
    <row r="12" spans="2:7" ht="12.75">
      <c r="B12" s="113" t="s">
        <v>5</v>
      </c>
      <c r="C12" s="107" t="s">
        <v>68</v>
      </c>
      <c r="D12" s="108"/>
      <c r="E12" s="109"/>
      <c r="F12" s="246">
        <f>E18</f>
        <v>4500</v>
      </c>
      <c r="G12" s="247"/>
    </row>
    <row r="13" spans="2:7" ht="21.75" customHeight="1">
      <c r="B13" s="114"/>
      <c r="C13" s="110" t="s">
        <v>69</v>
      </c>
      <c r="D13" s="111"/>
      <c r="E13" s="112"/>
      <c r="F13" s="248"/>
      <c r="G13" s="249"/>
    </row>
    <row r="14" spans="2:7" ht="13.5" customHeight="1">
      <c r="B14" s="114"/>
      <c r="C14" s="270" t="s">
        <v>70</v>
      </c>
      <c r="D14" s="271"/>
      <c r="E14" s="272"/>
      <c r="F14" s="248"/>
      <c r="G14" s="249"/>
    </row>
    <row r="15" spans="2:7" ht="12.75">
      <c r="B15" s="114"/>
      <c r="C15" s="266" t="s">
        <v>167</v>
      </c>
      <c r="D15" s="267"/>
      <c r="E15" s="25"/>
      <c r="F15" s="248"/>
      <c r="G15" s="249"/>
    </row>
    <row r="16" spans="2:7" ht="12.75">
      <c r="B16" s="114"/>
      <c r="C16" s="256" t="s">
        <v>168</v>
      </c>
      <c r="D16" s="257"/>
      <c r="E16" s="26"/>
      <c r="F16" s="248"/>
      <c r="G16" s="249"/>
    </row>
    <row r="17" spans="2:7" ht="12.75">
      <c r="B17" s="114"/>
      <c r="C17" s="256" t="s">
        <v>177</v>
      </c>
      <c r="D17" s="257"/>
      <c r="E17" s="26">
        <v>4500</v>
      </c>
      <c r="F17" s="248"/>
      <c r="G17" s="249"/>
    </row>
    <row r="18" spans="2:7" ht="12.75">
      <c r="B18" s="171"/>
      <c r="C18" s="268" t="s">
        <v>43</v>
      </c>
      <c r="D18" s="269"/>
      <c r="E18" s="27">
        <f>SUM(E15:E17)</f>
        <v>4500</v>
      </c>
      <c r="F18" s="250"/>
      <c r="G18" s="251"/>
    </row>
    <row r="19" spans="2:7" ht="12.75">
      <c r="B19" s="285" t="s">
        <v>5</v>
      </c>
      <c r="C19" s="107" t="s">
        <v>72</v>
      </c>
      <c r="D19" s="108"/>
      <c r="E19" s="109"/>
      <c r="F19" s="52"/>
      <c r="G19" s="53"/>
    </row>
    <row r="20" spans="2:7" ht="28.5" customHeight="1">
      <c r="B20" s="286"/>
      <c r="C20" s="262" t="s">
        <v>102</v>
      </c>
      <c r="D20" s="263"/>
      <c r="E20" s="264"/>
      <c r="F20" s="52"/>
      <c r="G20" s="53"/>
    </row>
    <row r="21" spans="2:7" ht="12.75">
      <c r="B21" s="286"/>
      <c r="C21" s="15" t="s">
        <v>104</v>
      </c>
      <c r="D21" s="28" t="s">
        <v>105</v>
      </c>
      <c r="E21" s="15" t="s">
        <v>103</v>
      </c>
      <c r="F21" s="52"/>
      <c r="G21" s="53"/>
    </row>
    <row r="22" spans="2:7" ht="12.75">
      <c r="B22" s="287"/>
      <c r="C22" s="16">
        <v>212655.78</v>
      </c>
      <c r="D22" s="28">
        <v>0.012</v>
      </c>
      <c r="E22" s="16">
        <f>C22*D22</f>
        <v>2551.86936</v>
      </c>
      <c r="F22" s="52"/>
      <c r="G22" s="53"/>
    </row>
    <row r="23" spans="2:7" ht="12.75">
      <c r="B23" s="190" t="s">
        <v>5</v>
      </c>
      <c r="C23" s="258" t="s">
        <v>22</v>
      </c>
      <c r="D23" s="258"/>
      <c r="E23" s="258"/>
      <c r="F23" s="252">
        <v>0</v>
      </c>
      <c r="G23" s="253"/>
    </row>
    <row r="24" spans="2:7" ht="29.25" customHeight="1">
      <c r="B24" s="190"/>
      <c r="C24" s="174" t="s">
        <v>73</v>
      </c>
      <c r="D24" s="174"/>
      <c r="E24" s="174"/>
      <c r="F24" s="252"/>
      <c r="G24" s="253"/>
    </row>
    <row r="25" spans="2:7" ht="12.75">
      <c r="B25" s="190" t="s">
        <v>47</v>
      </c>
      <c r="C25" s="258" t="s">
        <v>74</v>
      </c>
      <c r="D25" s="258"/>
      <c r="E25" s="258"/>
      <c r="F25" s="252">
        <v>0</v>
      </c>
      <c r="G25" s="253"/>
    </row>
    <row r="26" spans="2:7" ht="18" customHeight="1">
      <c r="B26" s="190"/>
      <c r="C26" s="174" t="s">
        <v>75</v>
      </c>
      <c r="D26" s="174"/>
      <c r="E26" s="174"/>
      <c r="F26" s="252"/>
      <c r="G26" s="253"/>
    </row>
    <row r="27" spans="2:7" ht="12.75">
      <c r="B27" s="291" t="s">
        <v>173</v>
      </c>
      <c r="C27" s="232" t="s">
        <v>95</v>
      </c>
      <c r="D27" s="232"/>
      <c r="E27" s="232"/>
      <c r="F27" s="283"/>
      <c r="G27" s="284"/>
    </row>
    <row r="28" spans="2:7" ht="22.5" customHeight="1">
      <c r="B28" s="291"/>
      <c r="C28" s="144" t="s">
        <v>165</v>
      </c>
      <c r="D28" s="144"/>
      <c r="E28" s="144"/>
      <c r="F28" s="283"/>
      <c r="G28" s="284"/>
    </row>
    <row r="29" spans="2:7" ht="12.75">
      <c r="B29" s="291"/>
      <c r="C29" s="237" t="s">
        <v>98</v>
      </c>
      <c r="D29" s="237"/>
      <c r="E29" s="237"/>
      <c r="F29" s="237"/>
      <c r="G29" s="238"/>
    </row>
    <row r="30" spans="2:7" ht="12.75">
      <c r="B30" s="291"/>
      <c r="C30" s="232" t="s">
        <v>95</v>
      </c>
      <c r="D30" s="232"/>
      <c r="E30" s="232"/>
      <c r="F30" s="283"/>
      <c r="G30" s="284"/>
    </row>
    <row r="31" spans="2:7" ht="45" customHeight="1">
      <c r="B31" s="292"/>
      <c r="C31" s="174" t="s">
        <v>166</v>
      </c>
      <c r="D31" s="174"/>
      <c r="E31" s="174"/>
      <c r="F31" s="295"/>
      <c r="G31" s="296"/>
    </row>
    <row r="32" spans="2:7" ht="12.75" customHeight="1">
      <c r="B32" s="229" t="s">
        <v>180</v>
      </c>
      <c r="C32" s="232" t="s">
        <v>181</v>
      </c>
      <c r="D32" s="232"/>
      <c r="E32" s="232"/>
      <c r="F32" s="233"/>
      <c r="G32" s="234"/>
    </row>
    <row r="33" spans="2:7" ht="62.25" customHeight="1">
      <c r="B33" s="230"/>
      <c r="C33" s="144" t="s">
        <v>182</v>
      </c>
      <c r="D33" s="144"/>
      <c r="E33" s="144"/>
      <c r="F33" s="235"/>
      <c r="G33" s="236"/>
    </row>
    <row r="34" spans="2:7" ht="12.75">
      <c r="B34" s="230"/>
      <c r="C34" s="237"/>
      <c r="D34" s="237"/>
      <c r="E34" s="237"/>
      <c r="F34" s="237"/>
      <c r="G34" s="238"/>
    </row>
    <row r="35" spans="2:7" ht="12.75">
      <c r="B35" s="230"/>
      <c r="C35" s="232" t="s">
        <v>183</v>
      </c>
      <c r="D35" s="232"/>
      <c r="E35" s="232"/>
      <c r="F35" s="233"/>
      <c r="G35" s="234"/>
    </row>
    <row r="36" spans="2:7" ht="47.25" customHeight="1" thickBot="1">
      <c r="B36" s="231"/>
      <c r="C36" s="239" t="s">
        <v>184</v>
      </c>
      <c r="D36" s="144"/>
      <c r="E36" s="144"/>
      <c r="F36" s="235"/>
      <c r="G36" s="236"/>
    </row>
    <row r="37" spans="2:7" ht="2.25" customHeight="1" hidden="1" thickBot="1">
      <c r="B37" s="261" t="s">
        <v>174</v>
      </c>
      <c r="C37" s="232" t="s">
        <v>157</v>
      </c>
      <c r="D37" s="232"/>
      <c r="E37" s="232"/>
      <c r="F37" s="252"/>
      <c r="G37" s="253"/>
    </row>
    <row r="38" spans="2:7" ht="21.75" customHeight="1" hidden="1" thickBot="1">
      <c r="B38" s="261"/>
      <c r="C38" s="144" t="s">
        <v>165</v>
      </c>
      <c r="D38" s="144"/>
      <c r="E38" s="144"/>
      <c r="F38" s="252"/>
      <c r="G38" s="253"/>
    </row>
    <row r="39" spans="2:7" ht="13.5" hidden="1" thickBot="1">
      <c r="B39" s="261"/>
      <c r="C39" s="237" t="s">
        <v>98</v>
      </c>
      <c r="D39" s="237"/>
      <c r="E39" s="237"/>
      <c r="F39" s="237"/>
      <c r="G39" s="238"/>
    </row>
    <row r="40" spans="2:7" ht="13.5" hidden="1" thickBot="1">
      <c r="B40" s="261"/>
      <c r="C40" s="232" t="s">
        <v>158</v>
      </c>
      <c r="D40" s="232"/>
      <c r="E40" s="232"/>
      <c r="F40" s="252"/>
      <c r="G40" s="253"/>
    </row>
    <row r="41" spans="2:7" ht="23.25" customHeight="1" hidden="1" thickBot="1">
      <c r="B41" s="224"/>
      <c r="C41" s="299" t="s">
        <v>159</v>
      </c>
      <c r="D41" s="299"/>
      <c r="E41" s="299"/>
      <c r="F41" s="297"/>
      <c r="G41" s="298"/>
    </row>
    <row r="42" spans="2:15" ht="24.75" customHeight="1" thickBot="1">
      <c r="B42" s="259" t="s">
        <v>122</v>
      </c>
      <c r="C42" s="260"/>
      <c r="D42" s="260"/>
      <c r="E42" s="260"/>
      <c r="F42" s="254">
        <f>F25+F23+F19+F12+F9+F6+F27+F30+F32+F35+F37+F40</f>
        <v>4500</v>
      </c>
      <c r="G42" s="255"/>
      <c r="H42" s="29" t="s">
        <v>96</v>
      </c>
      <c r="N42" s="45"/>
      <c r="O42" s="45"/>
    </row>
    <row r="43" spans="2:8" ht="12.75">
      <c r="B43" s="171" t="s">
        <v>5</v>
      </c>
      <c r="C43" s="242" t="s">
        <v>127</v>
      </c>
      <c r="D43" s="243"/>
      <c r="E43" s="244"/>
      <c r="F43" s="248"/>
      <c r="G43" s="249"/>
      <c r="H43" s="279" t="s">
        <v>96</v>
      </c>
    </row>
    <row r="44" spans="2:8" ht="27.75" customHeight="1">
      <c r="B44" s="190"/>
      <c r="C44" s="176" t="s">
        <v>117</v>
      </c>
      <c r="D44" s="144"/>
      <c r="E44" s="177"/>
      <c r="F44" s="250"/>
      <c r="G44" s="251"/>
      <c r="H44" s="279"/>
    </row>
    <row r="45" spans="2:8" ht="10.5" customHeight="1">
      <c r="B45" s="113" t="s">
        <v>99</v>
      </c>
      <c r="C45" s="107" t="s">
        <v>100</v>
      </c>
      <c r="D45" s="293"/>
      <c r="E45" s="294"/>
      <c r="F45" s="246">
        <f>'P.Fissa'!M92</f>
        <v>771.225448000001</v>
      </c>
      <c r="G45" s="247"/>
      <c r="H45" s="279" t="s">
        <v>96</v>
      </c>
    </row>
    <row r="46" spans="2:8" ht="23.25" customHeight="1">
      <c r="B46" s="171"/>
      <c r="C46" s="110" t="s">
        <v>77</v>
      </c>
      <c r="D46" s="111"/>
      <c r="E46" s="112"/>
      <c r="F46" s="250"/>
      <c r="G46" s="251"/>
      <c r="H46" s="279"/>
    </row>
    <row r="47" spans="2:8" ht="13.5" customHeight="1">
      <c r="B47" s="190" t="s">
        <v>5</v>
      </c>
      <c r="C47" s="258" t="s">
        <v>71</v>
      </c>
      <c r="D47" s="300"/>
      <c r="E47" s="300"/>
      <c r="F47" s="252">
        <f>'P.Fissa'!M104</f>
        <v>0</v>
      </c>
      <c r="G47" s="253"/>
      <c r="H47" s="29"/>
    </row>
    <row r="48" spans="2:8" ht="36" customHeight="1" thickBot="1">
      <c r="B48" s="113"/>
      <c r="C48" s="299" t="s">
        <v>101</v>
      </c>
      <c r="D48" s="299"/>
      <c r="E48" s="299"/>
      <c r="F48" s="297">
        <f>'P.Fissa'!M104</f>
        <v>0</v>
      </c>
      <c r="G48" s="298"/>
      <c r="H48" s="29" t="s">
        <v>96</v>
      </c>
    </row>
    <row r="49" spans="2:8" ht="28.5" customHeight="1" thickBot="1">
      <c r="B49" s="74" t="s">
        <v>123</v>
      </c>
      <c r="C49" s="75"/>
      <c r="D49" s="75"/>
      <c r="E49" s="76"/>
      <c r="F49" s="240">
        <f>F43+F42+F45+F47</f>
        <v>5271.225448000001</v>
      </c>
      <c r="G49" s="241"/>
      <c r="H49" s="29" t="s">
        <v>97</v>
      </c>
    </row>
    <row r="50" spans="2:7" ht="5.25" customHeight="1" thickTop="1">
      <c r="B50" s="245"/>
      <c r="C50" s="245"/>
      <c r="D50" s="245"/>
      <c r="E50" s="245"/>
      <c r="F50" s="245"/>
      <c r="G50" s="245"/>
    </row>
    <row r="51" ht="140.25">
      <c r="B51" s="2" t="s">
        <v>186</v>
      </c>
    </row>
    <row r="54" spans="9:13" ht="12.75">
      <c r="I54" s="4"/>
      <c r="J54" s="4"/>
      <c r="K54" s="4"/>
      <c r="L54" s="4"/>
      <c r="M54" s="4"/>
    </row>
    <row r="55" spans="9:13" ht="12.75">
      <c r="I55" s="4"/>
      <c r="J55" s="23"/>
      <c r="K55" s="23"/>
      <c r="L55" s="24"/>
      <c r="M55" s="4"/>
    </row>
    <row r="56" spans="9:13" ht="12.75">
      <c r="I56" s="4"/>
      <c r="J56" s="23"/>
      <c r="K56" s="23"/>
      <c r="L56" s="23"/>
      <c r="M56" s="4"/>
    </row>
    <row r="57" spans="9:13" ht="12.75">
      <c r="I57" s="4"/>
      <c r="J57" s="23"/>
      <c r="K57" s="23"/>
      <c r="L57" s="24"/>
      <c r="M57" s="4"/>
    </row>
    <row r="58" spans="9:13" ht="12.75">
      <c r="I58" s="4"/>
      <c r="J58" s="4"/>
      <c r="K58" s="4"/>
      <c r="L58" s="4"/>
      <c r="M58" s="4"/>
    </row>
    <row r="59" spans="9:13" ht="12.75">
      <c r="I59" s="4"/>
      <c r="J59" s="4"/>
      <c r="K59" s="4"/>
      <c r="L59" s="4"/>
      <c r="M59" s="4"/>
    </row>
    <row r="60" spans="9:13" ht="12.75">
      <c r="I60" s="4"/>
      <c r="J60" s="4"/>
      <c r="K60" s="4"/>
      <c r="L60" s="4"/>
      <c r="M60" s="4"/>
    </row>
  </sheetData>
  <sheetProtection/>
  <mergeCells count="80">
    <mergeCell ref="F37:G38"/>
    <mergeCell ref="C47:E47"/>
    <mergeCell ref="C48:E48"/>
    <mergeCell ref="F47:G48"/>
    <mergeCell ref="B27:B31"/>
    <mergeCell ref="C29:G29"/>
    <mergeCell ref="B45:B46"/>
    <mergeCell ref="C45:E45"/>
    <mergeCell ref="C46:E46"/>
    <mergeCell ref="C30:E30"/>
    <mergeCell ref="F30:G31"/>
    <mergeCell ref="F40:G41"/>
    <mergeCell ref="C41:E41"/>
    <mergeCell ref="F43:G44"/>
    <mergeCell ref="H45:H46"/>
    <mergeCell ref="H43:H44"/>
    <mergeCell ref="B1:G2"/>
    <mergeCell ref="C27:E27"/>
    <mergeCell ref="F27:G28"/>
    <mergeCell ref="C28:E28"/>
    <mergeCell ref="B19:B22"/>
    <mergeCell ref="F19:G22"/>
    <mergeCell ref="C5:E5"/>
    <mergeCell ref="F5:G5"/>
    <mergeCell ref="B3:G3"/>
    <mergeCell ref="C14:E14"/>
    <mergeCell ref="B4:C4"/>
    <mergeCell ref="D4:G4"/>
    <mergeCell ref="B6:B8"/>
    <mergeCell ref="C6:E6"/>
    <mergeCell ref="C7:E7"/>
    <mergeCell ref="C8:E8"/>
    <mergeCell ref="B9:B11"/>
    <mergeCell ref="C9:E9"/>
    <mergeCell ref="C10:E10"/>
    <mergeCell ref="C11:E11"/>
    <mergeCell ref="B12:B18"/>
    <mergeCell ref="C12:E12"/>
    <mergeCell ref="C13:E13"/>
    <mergeCell ref="C15:D15"/>
    <mergeCell ref="C17:D17"/>
    <mergeCell ref="C18:D18"/>
    <mergeCell ref="C19:E19"/>
    <mergeCell ref="C20:E20"/>
    <mergeCell ref="B23:B24"/>
    <mergeCell ref="C23:E23"/>
    <mergeCell ref="C24:E24"/>
    <mergeCell ref="B25:B26"/>
    <mergeCell ref="C25:E25"/>
    <mergeCell ref="C26:E26"/>
    <mergeCell ref="B42:E42"/>
    <mergeCell ref="B37:B41"/>
    <mergeCell ref="C37:E37"/>
    <mergeCell ref="C31:E31"/>
    <mergeCell ref="C38:E38"/>
    <mergeCell ref="C39:G39"/>
    <mergeCell ref="C40:E40"/>
    <mergeCell ref="B50:G50"/>
    <mergeCell ref="F6:G8"/>
    <mergeCell ref="F9:G11"/>
    <mergeCell ref="F12:G18"/>
    <mergeCell ref="F23:G24"/>
    <mergeCell ref="F25:G26"/>
    <mergeCell ref="F42:G42"/>
    <mergeCell ref="F45:G46"/>
    <mergeCell ref="C16:D16"/>
    <mergeCell ref="B43:B44"/>
    <mergeCell ref="B49:E49"/>
    <mergeCell ref="F49:G49"/>
    <mergeCell ref="C43:E43"/>
    <mergeCell ref="C44:E44"/>
    <mergeCell ref="B47:B48"/>
    <mergeCell ref="B32:B36"/>
    <mergeCell ref="C32:E32"/>
    <mergeCell ref="F32:G33"/>
    <mergeCell ref="C33:E33"/>
    <mergeCell ref="C34:G34"/>
    <mergeCell ref="C35:E35"/>
    <mergeCell ref="F35:G36"/>
    <mergeCell ref="C36:E36"/>
  </mergeCells>
  <printOptions/>
  <pageMargins left="0.56" right="0.35" top="0.58" bottom="0.51" header="0.22" footer="0.51"/>
  <pageSetup horizontalDpi="600" verticalDpi="600" orientation="portrait" paperSize="9" scale="85" r:id="rId3"/>
  <headerFooter alignWithMargins="0">
    <oddHeader>&amp;LComune di &amp;CFondo Risorse Decentrate&amp;RAnno 200
</oddHeader>
  </headerFooter>
  <legacyDrawing r:id="rId2"/>
</worksheet>
</file>

<file path=xl/worksheets/sheet3.xml><?xml version="1.0" encoding="utf-8"?>
<worksheet xmlns="http://schemas.openxmlformats.org/spreadsheetml/2006/main" xmlns:r="http://schemas.openxmlformats.org/officeDocument/2006/relationships">
  <dimension ref="B1:K18"/>
  <sheetViews>
    <sheetView showGridLines="0" view="pageBreakPreview" zoomScale="120" zoomScaleNormal="120" zoomScaleSheetLayoutView="120" zoomScalePageLayoutView="0" workbookViewId="0" topLeftCell="A1">
      <selection activeCell="F5" sqref="F5:G5"/>
    </sheetView>
  </sheetViews>
  <sheetFormatPr defaultColWidth="9.140625" defaultRowHeight="12.75"/>
  <cols>
    <col min="1" max="1" width="3.7109375" style="30" customWidth="1"/>
    <col min="2" max="2" width="32.140625" style="30" customWidth="1"/>
    <col min="3" max="4" width="17.140625" style="30" customWidth="1"/>
    <col min="5" max="5" width="19.28125" style="30" customWidth="1"/>
    <col min="6" max="7" width="9.140625" style="30" customWidth="1"/>
    <col min="8" max="13" width="0" style="30" hidden="1" customWidth="1"/>
    <col min="14" max="16384" width="9.140625" style="30" customWidth="1"/>
  </cols>
  <sheetData>
    <row r="1" spans="2:7" ht="27.75" customHeight="1" thickBot="1" thickTop="1">
      <c r="B1" s="301" t="s">
        <v>123</v>
      </c>
      <c r="C1" s="302"/>
      <c r="D1" s="302"/>
      <c r="E1" s="303"/>
      <c r="F1" s="304">
        <f>'P.Variab.'!F49</f>
        <v>5271.225448000001</v>
      </c>
      <c r="G1" s="305"/>
    </row>
    <row r="2" spans="2:7" ht="18.75" customHeight="1" thickTop="1">
      <c r="B2" s="319" t="s">
        <v>108</v>
      </c>
      <c r="C2" s="320"/>
      <c r="D2" s="320"/>
      <c r="E2" s="320"/>
      <c r="F2" s="320"/>
      <c r="G2" s="321"/>
    </row>
    <row r="3" spans="2:8" ht="27" customHeight="1">
      <c r="B3" s="42" t="s">
        <v>139</v>
      </c>
      <c r="C3" s="314" t="s">
        <v>134</v>
      </c>
      <c r="D3" s="314"/>
      <c r="E3" s="314"/>
      <c r="F3" s="307"/>
      <c r="G3" s="308"/>
      <c r="H3" s="31"/>
    </row>
    <row r="4" spans="2:8" ht="24" customHeight="1">
      <c r="B4" s="42" t="s">
        <v>139</v>
      </c>
      <c r="C4" s="314" t="s">
        <v>135</v>
      </c>
      <c r="D4" s="314"/>
      <c r="E4" s="314"/>
      <c r="F4" s="307"/>
      <c r="G4" s="308"/>
      <c r="H4" s="31"/>
    </row>
    <row r="5" spans="2:11" ht="27" customHeight="1">
      <c r="B5" s="42" t="s">
        <v>139</v>
      </c>
      <c r="C5" s="314" t="s">
        <v>136</v>
      </c>
      <c r="D5" s="314"/>
      <c r="E5" s="314"/>
      <c r="F5" s="307">
        <v>990</v>
      </c>
      <c r="G5" s="308"/>
      <c r="J5" s="306"/>
      <c r="K5" s="306"/>
    </row>
    <row r="6" spans="2:7" ht="27" customHeight="1">
      <c r="B6" s="42" t="s">
        <v>139</v>
      </c>
      <c r="C6" s="314" t="s">
        <v>137</v>
      </c>
      <c r="D6" s="314"/>
      <c r="E6" s="314"/>
      <c r="F6" s="307">
        <v>216.91</v>
      </c>
      <c r="G6" s="308"/>
    </row>
    <row r="7" spans="2:8" ht="27" customHeight="1">
      <c r="B7" s="42" t="s">
        <v>140</v>
      </c>
      <c r="C7" s="314" t="s">
        <v>138</v>
      </c>
      <c r="D7" s="314"/>
      <c r="E7" s="314"/>
      <c r="F7" s="307"/>
      <c r="G7" s="308"/>
      <c r="H7" s="32"/>
    </row>
    <row r="8" spans="2:7" ht="86.25" customHeight="1">
      <c r="B8" s="42" t="s">
        <v>111</v>
      </c>
      <c r="C8" s="314" t="s">
        <v>109</v>
      </c>
      <c r="D8" s="314"/>
      <c r="E8" s="314"/>
      <c r="F8" s="307"/>
      <c r="G8" s="308"/>
    </row>
    <row r="9" spans="2:7" ht="87.75" customHeight="1">
      <c r="B9" s="42" t="s">
        <v>171</v>
      </c>
      <c r="C9" s="314" t="s">
        <v>110</v>
      </c>
      <c r="D9" s="314"/>
      <c r="E9" s="314"/>
      <c r="F9" s="307"/>
      <c r="G9" s="308"/>
    </row>
    <row r="10" spans="2:7" ht="27" customHeight="1">
      <c r="B10" s="42" t="s">
        <v>115</v>
      </c>
      <c r="C10" s="314" t="s">
        <v>141</v>
      </c>
      <c r="D10" s="314"/>
      <c r="E10" s="314"/>
      <c r="F10" s="307"/>
      <c r="G10" s="308"/>
    </row>
    <row r="11" spans="2:7" ht="27" customHeight="1">
      <c r="B11" s="42" t="s">
        <v>113</v>
      </c>
      <c r="C11" s="314" t="s">
        <v>142</v>
      </c>
      <c r="D11" s="314"/>
      <c r="E11" s="314"/>
      <c r="F11" s="307"/>
      <c r="G11" s="308"/>
    </row>
    <row r="12" spans="2:7" ht="27" customHeight="1">
      <c r="B12" s="42" t="s">
        <v>114</v>
      </c>
      <c r="C12" s="314" t="s">
        <v>143</v>
      </c>
      <c r="D12" s="314"/>
      <c r="E12" s="314"/>
      <c r="F12" s="307"/>
      <c r="G12" s="308"/>
    </row>
    <row r="13" spans="2:7" ht="27" customHeight="1">
      <c r="B13" s="42" t="s">
        <v>112</v>
      </c>
      <c r="C13" s="314" t="s">
        <v>144</v>
      </c>
      <c r="D13" s="314"/>
      <c r="E13" s="314"/>
      <c r="F13" s="307"/>
      <c r="G13" s="308"/>
    </row>
    <row r="14" spans="2:7" ht="27" customHeight="1">
      <c r="B14" s="42" t="s">
        <v>111</v>
      </c>
      <c r="C14" s="314" t="s">
        <v>145</v>
      </c>
      <c r="D14" s="314"/>
      <c r="E14" s="314"/>
      <c r="F14" s="307"/>
      <c r="G14" s="308"/>
    </row>
    <row r="15" spans="2:7" ht="27" customHeight="1">
      <c r="B15" s="42" t="s">
        <v>111</v>
      </c>
      <c r="C15" s="314" t="s">
        <v>178</v>
      </c>
      <c r="D15" s="314"/>
      <c r="E15" s="314"/>
      <c r="F15" s="307"/>
      <c r="G15" s="308"/>
    </row>
    <row r="16" spans="2:7" ht="12.75">
      <c r="B16" s="317" t="s">
        <v>148</v>
      </c>
      <c r="C16" s="318"/>
      <c r="D16" s="318"/>
      <c r="E16" s="318"/>
      <c r="F16" s="315">
        <f>F15+F14+F13+F12+F11+F10+F9+F8+F7+F6+F5+F4+F3</f>
        <v>1206.91</v>
      </c>
      <c r="G16" s="316"/>
    </row>
    <row r="17" spans="2:7" ht="13.5" customHeight="1" thickBot="1">
      <c r="B17" s="40"/>
      <c r="C17" s="34"/>
      <c r="D17" s="34"/>
      <c r="E17" s="34"/>
      <c r="F17" s="33"/>
      <c r="G17" s="41"/>
    </row>
    <row r="18" spans="2:7" ht="33.75" customHeight="1" thickBot="1">
      <c r="B18" s="309" t="s">
        <v>151</v>
      </c>
      <c r="C18" s="310"/>
      <c r="D18" s="310"/>
      <c r="E18" s="311"/>
      <c r="F18" s="312">
        <f>F1-F16</f>
        <v>4064.315448000001</v>
      </c>
      <c r="G18" s="313"/>
    </row>
    <row r="19" ht="13.5" thickTop="1"/>
  </sheetData>
  <sheetProtection/>
  <mergeCells count="34">
    <mergeCell ref="B2:G2"/>
    <mergeCell ref="C4:E4"/>
    <mergeCell ref="F4:G4"/>
    <mergeCell ref="C9:E9"/>
    <mergeCell ref="C3:E3"/>
    <mergeCell ref="C5:E5"/>
    <mergeCell ref="C6:E6"/>
    <mergeCell ref="C7:E7"/>
    <mergeCell ref="C8:E8"/>
    <mergeCell ref="C10:E10"/>
    <mergeCell ref="F10:G10"/>
    <mergeCell ref="F13:G13"/>
    <mergeCell ref="C11:E11"/>
    <mergeCell ref="C12:E12"/>
    <mergeCell ref="C13:E13"/>
    <mergeCell ref="F12:G12"/>
    <mergeCell ref="B18:E18"/>
    <mergeCell ref="F18:G18"/>
    <mergeCell ref="F15:G15"/>
    <mergeCell ref="F14:G14"/>
    <mergeCell ref="C14:E14"/>
    <mergeCell ref="F16:G16"/>
    <mergeCell ref="B16:E16"/>
    <mergeCell ref="C15:E15"/>
    <mergeCell ref="B1:E1"/>
    <mergeCell ref="F1:G1"/>
    <mergeCell ref="J5:K5"/>
    <mergeCell ref="F11:G11"/>
    <mergeCell ref="F3:G3"/>
    <mergeCell ref="F9:G9"/>
    <mergeCell ref="F5:G5"/>
    <mergeCell ref="F7:G7"/>
    <mergeCell ref="F6:G6"/>
    <mergeCell ref="F8:G8"/>
  </mergeCells>
  <printOptions/>
  <pageMargins left="0.56" right="0.35" top="0.58" bottom="0.51" header="0.22" footer="0.51"/>
  <pageSetup horizontalDpi="600" verticalDpi="600" orientation="portrait" paperSize="9" scale="85" r:id="rId3"/>
  <headerFooter alignWithMargins="0">
    <oddHeader>&amp;LComune di &amp;CFondo Risorse Decentrate&amp;RAnno 200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pierpaolo</dc:creator>
  <cp:keywords/>
  <dc:description/>
  <cp:lastModifiedBy>COMUNE</cp:lastModifiedBy>
  <cp:lastPrinted>2012-09-11T08:47:37Z</cp:lastPrinted>
  <dcterms:created xsi:type="dcterms:W3CDTF">2007-05-16T14:23:16Z</dcterms:created>
  <dcterms:modified xsi:type="dcterms:W3CDTF">2012-09-11T08:50:15Z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1015709996</vt:i4>
  </property>
  <property fmtid="{D5CDD505-2E9C-101B-9397-08002B2CF9AE}" pid="3" name="_EmailSubject">
    <vt:lpwstr>invio Det. n. 158 del 8-5-08 calcolo fondi 2003-2008. Bando progress. orizz. 01-01-05 e schede valutaz. dip.</vt:lpwstr>
  </property>
  <property fmtid="{D5CDD505-2E9C-101B-9397-08002B2CF9AE}" pid="4" name="_AuthorEmail">
    <vt:lpwstr>ragioneria.gairo@tiscali.it</vt:lpwstr>
  </property>
  <property fmtid="{D5CDD505-2E9C-101B-9397-08002B2CF9AE}" pid="5" name="_AuthorEmailDisplayName">
    <vt:lpwstr>Rag. Gio Porcu</vt:lpwstr>
  </property>
  <property fmtid="{D5CDD505-2E9C-101B-9397-08002B2CF9AE}" pid="6" name="_NewReviewCycle">
    <vt:lpwstr/>
  </property>
  <property fmtid="{D5CDD505-2E9C-101B-9397-08002B2CF9AE}" pid="7" name="_PreviousAdHocReviewCycleID">
    <vt:i4>-515704066</vt:i4>
  </property>
  <property fmtid="{D5CDD505-2E9C-101B-9397-08002B2CF9AE}" pid="8" name="_ReviewingToolsShownOnce">
    <vt:lpwstr/>
  </property>
</Properties>
</file>